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0" windowWidth="11340" windowHeight="6552" tabRatio="922" firstSheet="2" activeTab="12"/>
  </bookViews>
  <sheets>
    <sheet name="1" sheetId="113" state="hidden" r:id="rId1"/>
    <sheet name="УЧАСТНИКИ" sheetId="1" state="hidden" r:id="rId2"/>
    <sheet name="20-М" sheetId="117" r:id="rId3"/>
    <sheet name="20Ф-М" sheetId="118" r:id="rId4"/>
    <sheet name="80-М" sheetId="121" r:id="rId5"/>
    <sheet name="500-М" sheetId="124" r:id="rId6"/>
    <sheet name="4х40-м" sheetId="268" r:id="rId7"/>
    <sheet name="110Ф-М" sheetId="127" r:id="rId8"/>
    <sheet name="400СБ-М" sheetId="128" r:id="rId9"/>
    <sheet name="В-М" sheetId="36" r:id="rId10"/>
    <sheet name="Т-М" sheetId="26" r:id="rId11"/>
    <sheet name="К-М" sheetId="133" r:id="rId12"/>
    <sheet name="Я-М" sheetId="134" r:id="rId13"/>
  </sheets>
  <definedNames>
    <definedName name="_xlnm._FilterDatabase" localSheetId="1" hidden="1">УЧАСТНИКИ!$A$1:$N$388</definedName>
    <definedName name="CUMM" localSheetId="2">'20-М'!#REF!</definedName>
    <definedName name="CUMM" localSheetId="8">'400СБ-М'!#REF!</definedName>
    <definedName name="CUMM" localSheetId="5">'500-М'!#REF!</definedName>
    <definedName name="CUMM" localSheetId="4">'80-М'!#REF!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9">'В-М'!$A$1:$AO$33</definedName>
    <definedName name="_xlnm.Print_Area" localSheetId="11">'К-М'!$A$1:$P$42</definedName>
    <definedName name="_xlnm.Print_Area" localSheetId="10">'Т-М'!$A$1:$P$56</definedName>
    <definedName name="_xlnm.Print_Area" localSheetId="12">'Я-М'!$A$1:$P$41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</workbook>
</file>

<file path=xl/calcChain.xml><?xml version="1.0" encoding="utf-8"?>
<calcChain xmlns="http://schemas.openxmlformats.org/spreadsheetml/2006/main">
  <c r="D7" i="117" l="1"/>
  <c r="B17" i="128"/>
  <c r="C17" i="128"/>
  <c r="D17" i="128"/>
  <c r="E17" i="128"/>
  <c r="J17" i="128"/>
  <c r="D7" i="268"/>
  <c r="D7" i="26"/>
  <c r="D7" i="36"/>
  <c r="J119" i="268"/>
  <c r="E119" i="268"/>
  <c r="D119" i="268"/>
  <c r="C119" i="268"/>
  <c r="B119" i="268"/>
  <c r="J118" i="268"/>
  <c r="E118" i="268"/>
  <c r="D118" i="268"/>
  <c r="C118" i="268"/>
  <c r="B118" i="268"/>
  <c r="J117" i="268"/>
  <c r="E117" i="268"/>
  <c r="D117" i="268"/>
  <c r="C117" i="268"/>
  <c r="B117" i="268"/>
  <c r="J116" i="268"/>
  <c r="E116" i="268"/>
  <c r="D116" i="268"/>
  <c r="C116" i="268"/>
  <c r="B116" i="268"/>
  <c r="J115" i="268"/>
  <c r="E115" i="268"/>
  <c r="D115" i="268"/>
  <c r="C115" i="268"/>
  <c r="B115" i="268"/>
  <c r="J114" i="268"/>
  <c r="E114" i="268"/>
  <c r="D114" i="268"/>
  <c r="C114" i="268"/>
  <c r="B114" i="268"/>
  <c r="J112" i="268"/>
  <c r="E112" i="268"/>
  <c r="D112" i="268"/>
  <c r="C112" i="268"/>
  <c r="B112" i="268"/>
  <c r="J111" i="268"/>
  <c r="E111" i="268"/>
  <c r="D111" i="268"/>
  <c r="C111" i="268"/>
  <c r="B111" i="268"/>
  <c r="J110" i="268"/>
  <c r="E110" i="268"/>
  <c r="D110" i="268"/>
  <c r="C110" i="268"/>
  <c r="B110" i="268"/>
  <c r="J109" i="268"/>
  <c r="E109" i="268"/>
  <c r="D109" i="268"/>
  <c r="C109" i="268"/>
  <c r="B109" i="268"/>
  <c r="J108" i="268"/>
  <c r="E108" i="268"/>
  <c r="D108" i="268"/>
  <c r="C108" i="268"/>
  <c r="B108" i="268"/>
  <c r="J107" i="268"/>
  <c r="E107" i="268"/>
  <c r="D107" i="268"/>
  <c r="C107" i="268"/>
  <c r="B107" i="268"/>
  <c r="J105" i="268"/>
  <c r="E105" i="268"/>
  <c r="D105" i="268"/>
  <c r="C105" i="268"/>
  <c r="B105" i="268"/>
  <c r="J104" i="268"/>
  <c r="E104" i="268"/>
  <c r="D104" i="268"/>
  <c r="C104" i="268"/>
  <c r="B104" i="268"/>
  <c r="J103" i="268"/>
  <c r="E103" i="268"/>
  <c r="D103" i="268"/>
  <c r="C103" i="268"/>
  <c r="B103" i="268"/>
  <c r="J102" i="268"/>
  <c r="E102" i="268"/>
  <c r="D102" i="268"/>
  <c r="C102" i="268"/>
  <c r="B102" i="268"/>
  <c r="J101" i="268"/>
  <c r="E101" i="268"/>
  <c r="D101" i="268"/>
  <c r="C101" i="268"/>
  <c r="B101" i="268"/>
  <c r="J100" i="268"/>
  <c r="E100" i="268"/>
  <c r="D100" i="268"/>
  <c r="C100" i="268"/>
  <c r="B100" i="268"/>
  <c r="J98" i="268"/>
  <c r="E98" i="268"/>
  <c r="D98" i="268"/>
  <c r="C98" i="268"/>
  <c r="B98" i="268"/>
  <c r="J97" i="268"/>
  <c r="E97" i="268"/>
  <c r="D97" i="268"/>
  <c r="C97" i="268"/>
  <c r="B97" i="268"/>
  <c r="J96" i="268"/>
  <c r="E96" i="268"/>
  <c r="D96" i="268"/>
  <c r="C96" i="268"/>
  <c r="B96" i="268"/>
  <c r="J95" i="268"/>
  <c r="E95" i="268"/>
  <c r="D95" i="268"/>
  <c r="C95" i="268"/>
  <c r="B95" i="268"/>
  <c r="J94" i="268"/>
  <c r="E94" i="268"/>
  <c r="D94" i="268"/>
  <c r="C94" i="268"/>
  <c r="B94" i="268"/>
  <c r="J93" i="268"/>
  <c r="E93" i="268"/>
  <c r="D93" i="268"/>
  <c r="C93" i="268"/>
  <c r="B93" i="268"/>
  <c r="J91" i="268"/>
  <c r="E91" i="268"/>
  <c r="D91" i="268"/>
  <c r="C91" i="268"/>
  <c r="B91" i="268"/>
  <c r="J90" i="268"/>
  <c r="E90" i="268"/>
  <c r="D90" i="268"/>
  <c r="C90" i="268"/>
  <c r="B90" i="268"/>
  <c r="J89" i="268"/>
  <c r="E89" i="268"/>
  <c r="D89" i="268"/>
  <c r="C89" i="268"/>
  <c r="B89" i="268"/>
  <c r="J88" i="268"/>
  <c r="E88" i="268"/>
  <c r="D88" i="268"/>
  <c r="C88" i="268"/>
  <c r="B88" i="268"/>
  <c r="J87" i="268"/>
  <c r="E87" i="268"/>
  <c r="D87" i="268"/>
  <c r="C87" i="268"/>
  <c r="B87" i="268"/>
  <c r="J86" i="268"/>
  <c r="E86" i="268"/>
  <c r="D86" i="268"/>
  <c r="C86" i="268"/>
  <c r="B86" i="268"/>
  <c r="J84" i="268"/>
  <c r="E84" i="268"/>
  <c r="D84" i="268"/>
  <c r="C84" i="268"/>
  <c r="B84" i="268"/>
  <c r="J83" i="268"/>
  <c r="E83" i="268"/>
  <c r="D83" i="268"/>
  <c r="C83" i="268"/>
  <c r="B83" i="268"/>
  <c r="J82" i="268"/>
  <c r="E82" i="268"/>
  <c r="D82" i="268"/>
  <c r="C82" i="268"/>
  <c r="B82" i="268"/>
  <c r="J81" i="268"/>
  <c r="E81" i="268"/>
  <c r="D81" i="268"/>
  <c r="C81" i="268"/>
  <c r="B81" i="268"/>
  <c r="J80" i="268"/>
  <c r="E80" i="268"/>
  <c r="D80" i="268"/>
  <c r="C80" i="268"/>
  <c r="B80" i="268"/>
  <c r="J79" i="268"/>
  <c r="E79" i="268"/>
  <c r="D79" i="268"/>
  <c r="C79" i="268"/>
  <c r="B79" i="268"/>
  <c r="J77" i="268"/>
  <c r="E77" i="268"/>
  <c r="D77" i="268"/>
  <c r="C77" i="268"/>
  <c r="B77" i="268"/>
  <c r="J76" i="268"/>
  <c r="E76" i="268"/>
  <c r="D76" i="268"/>
  <c r="C76" i="268"/>
  <c r="B76" i="268"/>
  <c r="J75" i="268"/>
  <c r="E75" i="268"/>
  <c r="D75" i="268"/>
  <c r="C75" i="268"/>
  <c r="B75" i="268"/>
  <c r="J74" i="268"/>
  <c r="E74" i="268"/>
  <c r="D74" i="268"/>
  <c r="C74" i="268"/>
  <c r="B74" i="268"/>
  <c r="J73" i="268"/>
  <c r="E73" i="268"/>
  <c r="D73" i="268"/>
  <c r="C73" i="268"/>
  <c r="B73" i="268"/>
  <c r="J72" i="268"/>
  <c r="E72" i="268"/>
  <c r="D72" i="268"/>
  <c r="C72" i="268"/>
  <c r="B72" i="268"/>
  <c r="J70" i="268"/>
  <c r="E70" i="268"/>
  <c r="D70" i="268"/>
  <c r="C70" i="268"/>
  <c r="B70" i="268"/>
  <c r="J69" i="268"/>
  <c r="E69" i="268"/>
  <c r="D69" i="268"/>
  <c r="C69" i="268"/>
  <c r="B69" i="268"/>
  <c r="J68" i="268"/>
  <c r="E68" i="268"/>
  <c r="D68" i="268"/>
  <c r="C68" i="268"/>
  <c r="B68" i="268"/>
  <c r="J67" i="268"/>
  <c r="E67" i="268"/>
  <c r="D67" i="268"/>
  <c r="C67" i="268"/>
  <c r="B67" i="268"/>
  <c r="J66" i="268"/>
  <c r="E66" i="268"/>
  <c r="D66" i="268"/>
  <c r="C66" i="268"/>
  <c r="B66" i="268"/>
  <c r="J65" i="268"/>
  <c r="E65" i="268"/>
  <c r="D65" i="268"/>
  <c r="C65" i="268"/>
  <c r="B65" i="268"/>
  <c r="J63" i="268"/>
  <c r="E63" i="268"/>
  <c r="D63" i="268"/>
  <c r="C63" i="268"/>
  <c r="B63" i="268"/>
  <c r="J62" i="268"/>
  <c r="E62" i="268"/>
  <c r="D62" i="268"/>
  <c r="C62" i="268"/>
  <c r="B62" i="268"/>
  <c r="J61" i="268"/>
  <c r="E61" i="268"/>
  <c r="D61" i="268"/>
  <c r="C61" i="268"/>
  <c r="B61" i="268"/>
  <c r="J60" i="268"/>
  <c r="E60" i="268"/>
  <c r="D60" i="268"/>
  <c r="C60" i="268"/>
  <c r="B60" i="268"/>
  <c r="J59" i="268"/>
  <c r="E59" i="268"/>
  <c r="D59" i="268"/>
  <c r="C59" i="268"/>
  <c r="B59" i="268"/>
  <c r="J58" i="268"/>
  <c r="E58" i="268"/>
  <c r="D58" i="268"/>
  <c r="C58" i="268"/>
  <c r="B58" i="268"/>
  <c r="J56" i="268"/>
  <c r="E56" i="268"/>
  <c r="D56" i="268"/>
  <c r="C56" i="268"/>
  <c r="B56" i="268"/>
  <c r="J55" i="268"/>
  <c r="E55" i="268"/>
  <c r="D55" i="268"/>
  <c r="C55" i="268"/>
  <c r="B55" i="268"/>
  <c r="J54" i="268"/>
  <c r="E54" i="268"/>
  <c r="D54" i="268"/>
  <c r="C54" i="268"/>
  <c r="B54" i="268"/>
  <c r="J53" i="268"/>
  <c r="E53" i="268"/>
  <c r="D53" i="268"/>
  <c r="C53" i="268"/>
  <c r="B53" i="268"/>
  <c r="J52" i="268"/>
  <c r="E52" i="268"/>
  <c r="D52" i="268"/>
  <c r="C52" i="268"/>
  <c r="B52" i="268"/>
  <c r="J51" i="268"/>
  <c r="E51" i="268"/>
  <c r="D51" i="268"/>
  <c r="C51" i="268"/>
  <c r="B51" i="268"/>
  <c r="J49" i="268"/>
  <c r="E49" i="268"/>
  <c r="D49" i="268"/>
  <c r="C49" i="268"/>
  <c r="B49" i="268"/>
  <c r="J48" i="268"/>
  <c r="E48" i="268"/>
  <c r="D48" i="268"/>
  <c r="C48" i="268"/>
  <c r="B48" i="268"/>
  <c r="J47" i="268"/>
  <c r="E47" i="268"/>
  <c r="D47" i="268"/>
  <c r="C47" i="268"/>
  <c r="B47" i="268"/>
  <c r="J46" i="268"/>
  <c r="E46" i="268"/>
  <c r="D46" i="268"/>
  <c r="C46" i="268"/>
  <c r="B46" i="268"/>
  <c r="J45" i="268"/>
  <c r="E45" i="268"/>
  <c r="D45" i="268"/>
  <c r="C45" i="268"/>
  <c r="B45" i="268"/>
  <c r="J44" i="268"/>
  <c r="E44" i="268"/>
  <c r="D44" i="268"/>
  <c r="C44" i="268"/>
  <c r="B44" i="268"/>
  <c r="J42" i="268"/>
  <c r="E42" i="268"/>
  <c r="D42" i="268"/>
  <c r="C42" i="268"/>
  <c r="B42" i="268"/>
  <c r="J41" i="268"/>
  <c r="E41" i="268"/>
  <c r="D41" i="268"/>
  <c r="C41" i="268"/>
  <c r="B41" i="268"/>
  <c r="J40" i="268"/>
  <c r="E40" i="268"/>
  <c r="D40" i="268"/>
  <c r="C40" i="268"/>
  <c r="B40" i="268"/>
  <c r="J39" i="268"/>
  <c r="E39" i="268"/>
  <c r="D39" i="268"/>
  <c r="C39" i="268"/>
  <c r="B39" i="268"/>
  <c r="J38" i="268"/>
  <c r="E38" i="268"/>
  <c r="D38" i="268"/>
  <c r="C38" i="268"/>
  <c r="B38" i="268"/>
  <c r="J37" i="268"/>
  <c r="E37" i="268"/>
  <c r="D37" i="268"/>
  <c r="C37" i="268"/>
  <c r="B37" i="268"/>
  <c r="J35" i="268"/>
  <c r="E35" i="268"/>
  <c r="D35" i="268"/>
  <c r="C35" i="268"/>
  <c r="B35" i="268"/>
  <c r="J34" i="268"/>
  <c r="E34" i="268"/>
  <c r="D34" i="268"/>
  <c r="C34" i="268"/>
  <c r="B34" i="268"/>
  <c r="J33" i="268"/>
  <c r="E33" i="268"/>
  <c r="D33" i="268"/>
  <c r="C33" i="268"/>
  <c r="B33" i="268"/>
  <c r="J32" i="268"/>
  <c r="E32" i="268"/>
  <c r="D32" i="268"/>
  <c r="C32" i="268"/>
  <c r="B32" i="268"/>
  <c r="J31" i="268"/>
  <c r="E31" i="268"/>
  <c r="D31" i="268"/>
  <c r="C31" i="268"/>
  <c r="B31" i="268"/>
  <c r="J29" i="268"/>
  <c r="E29" i="268"/>
  <c r="D29" i="268"/>
  <c r="C29" i="268"/>
  <c r="B29" i="268"/>
  <c r="J28" i="268"/>
  <c r="E28" i="268"/>
  <c r="D28" i="268"/>
  <c r="C28" i="268"/>
  <c r="B28" i="268"/>
  <c r="J27" i="268"/>
  <c r="E27" i="268"/>
  <c r="D27" i="268"/>
  <c r="C27" i="268"/>
  <c r="B27" i="268"/>
  <c r="J26" i="268"/>
  <c r="E26" i="268"/>
  <c r="D26" i="268"/>
  <c r="C26" i="268"/>
  <c r="B26" i="268"/>
  <c r="J25" i="268"/>
  <c r="E25" i="268"/>
  <c r="D25" i="268"/>
  <c r="C25" i="268"/>
  <c r="B25" i="268"/>
  <c r="J24" i="268"/>
  <c r="E24" i="268"/>
  <c r="D24" i="268"/>
  <c r="C24" i="268"/>
  <c r="B24" i="268"/>
  <c r="J22" i="268"/>
  <c r="D22" i="268"/>
  <c r="C22" i="268"/>
  <c r="B22" i="268"/>
  <c r="J21" i="268"/>
  <c r="E21" i="268"/>
  <c r="D21" i="268"/>
  <c r="C21" i="268"/>
  <c r="B21" i="268"/>
  <c r="J20" i="268"/>
  <c r="E20" i="268"/>
  <c r="D20" i="268"/>
  <c r="C20" i="268"/>
  <c r="B20" i="268"/>
  <c r="J19" i="268"/>
  <c r="E19" i="268"/>
  <c r="D19" i="268"/>
  <c r="C19" i="268"/>
  <c r="B19" i="268"/>
  <c r="J18" i="268"/>
  <c r="E18" i="268"/>
  <c r="D18" i="268"/>
  <c r="C18" i="268"/>
  <c r="B18" i="268"/>
  <c r="J17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A1" i="268"/>
  <c r="D7" i="128"/>
  <c r="J38" i="121"/>
  <c r="B43" i="121"/>
  <c r="C43" i="121"/>
  <c r="D43" i="121"/>
  <c r="E43" i="121"/>
  <c r="J43" i="121"/>
  <c r="D7" i="121"/>
  <c r="D7" i="124"/>
  <c r="D7" i="134" l="1"/>
  <c r="D7" i="133"/>
  <c r="E71" i="128" l="1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6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17" i="127"/>
  <c r="E16" i="127"/>
  <c r="E15" i="127"/>
  <c r="E14" i="127"/>
  <c r="E13" i="127"/>
  <c r="E12" i="127"/>
  <c r="E11" i="127"/>
  <c r="E10" i="127"/>
  <c r="E23" i="124"/>
  <c r="E22" i="124"/>
  <c r="E21" i="124"/>
  <c r="E20" i="124"/>
  <c r="E19" i="124"/>
  <c r="E18" i="124"/>
  <c r="E17" i="124"/>
  <c r="E16" i="124"/>
  <c r="E15" i="124"/>
  <c r="E14" i="124"/>
  <c r="E13" i="124"/>
  <c r="E12" i="124"/>
  <c r="E11" i="124"/>
  <c r="E10" i="124"/>
  <c r="E62" i="121"/>
  <c r="E61" i="121"/>
  <c r="E60" i="121"/>
  <c r="E59" i="121"/>
  <c r="E58" i="121"/>
  <c r="E57" i="121"/>
  <c r="E56" i="121"/>
  <c r="E55" i="121"/>
  <c r="E53" i="121"/>
  <c r="E52" i="121"/>
  <c r="E51" i="121"/>
  <c r="E50" i="121"/>
  <c r="E49" i="121"/>
  <c r="E48" i="121"/>
  <c r="E47" i="121"/>
  <c r="E46" i="121"/>
  <c r="E42" i="121"/>
  <c r="E41" i="121"/>
  <c r="E40" i="121"/>
  <c r="E39" i="121"/>
  <c r="E38" i="121"/>
  <c r="E37" i="121"/>
  <c r="E34" i="121"/>
  <c r="E33" i="121"/>
  <c r="E32" i="121"/>
  <c r="E31" i="121"/>
  <c r="E30" i="121"/>
  <c r="E29" i="121"/>
  <c r="E28" i="121"/>
  <c r="E26" i="121"/>
  <c r="E25" i="121"/>
  <c r="E24" i="121"/>
  <c r="E23" i="121"/>
  <c r="E22" i="121"/>
  <c r="E21" i="121"/>
  <c r="E20" i="121"/>
  <c r="E17" i="121"/>
  <c r="E16" i="121"/>
  <c r="E15" i="121"/>
  <c r="E14" i="121"/>
  <c r="E13" i="121"/>
  <c r="E12" i="121"/>
  <c r="E11" i="121"/>
  <c r="E17" i="118"/>
  <c r="E16" i="118"/>
  <c r="E15" i="118"/>
  <c r="E14" i="118"/>
  <c r="E13" i="118"/>
  <c r="E12" i="118"/>
  <c r="E11" i="118"/>
  <c r="E10" i="118"/>
  <c r="E71" i="117"/>
  <c r="E70" i="117"/>
  <c r="E69" i="117"/>
  <c r="E68" i="117"/>
  <c r="E67" i="117"/>
  <c r="E66" i="117"/>
  <c r="E65" i="117"/>
  <c r="E64" i="117"/>
  <c r="E60" i="117"/>
  <c r="E59" i="117"/>
  <c r="E58" i="117"/>
  <c r="E57" i="117"/>
  <c r="E51" i="117"/>
  <c r="E50" i="117"/>
  <c r="E49" i="117"/>
  <c r="E48" i="117"/>
  <c r="E47" i="117"/>
  <c r="E43" i="117"/>
  <c r="E42" i="117"/>
  <c r="E41" i="117"/>
  <c r="E40" i="117"/>
  <c r="E39" i="117"/>
  <c r="E38" i="117"/>
  <c r="E34" i="117"/>
  <c r="E33" i="117"/>
  <c r="E32" i="117"/>
  <c r="E31" i="117"/>
  <c r="E30" i="117"/>
  <c r="E29" i="117"/>
  <c r="E25" i="117"/>
  <c r="E24" i="117"/>
  <c r="E23" i="117"/>
  <c r="E22" i="117"/>
  <c r="E21" i="117"/>
  <c r="E20" i="117"/>
  <c r="E16" i="117"/>
  <c r="E15" i="117"/>
  <c r="E14" i="117"/>
  <c r="E13" i="117"/>
  <c r="E12" i="117"/>
  <c r="E11" i="117"/>
  <c r="E26" i="134"/>
  <c r="E25" i="134"/>
  <c r="E24" i="134"/>
  <c r="E23" i="134"/>
  <c r="E22" i="134"/>
  <c r="E21" i="134"/>
  <c r="E20" i="134"/>
  <c r="E19" i="134"/>
  <c r="E18" i="134"/>
  <c r="E17" i="134"/>
  <c r="E16" i="134"/>
  <c r="E15" i="134"/>
  <c r="E14" i="134"/>
  <c r="E13" i="134"/>
  <c r="E12" i="134"/>
  <c r="E11" i="134"/>
  <c r="E10" i="134"/>
  <c r="E27" i="133"/>
  <c r="E26" i="133"/>
  <c r="E25" i="133"/>
  <c r="E24" i="133"/>
  <c r="E23" i="133"/>
  <c r="E22" i="133"/>
  <c r="E21" i="133"/>
  <c r="E20" i="133"/>
  <c r="E18" i="133"/>
  <c r="E17" i="133"/>
  <c r="E16" i="133"/>
  <c r="E15" i="133"/>
  <c r="E14" i="133"/>
  <c r="E13" i="133"/>
  <c r="E12" i="133"/>
  <c r="E11" i="133"/>
  <c r="E10" i="133"/>
  <c r="E52" i="26"/>
  <c r="E51" i="26"/>
  <c r="E50" i="26"/>
  <c r="E49" i="26"/>
  <c r="E48" i="26"/>
  <c r="E47" i="26"/>
  <c r="E46" i="26"/>
  <c r="E45" i="26"/>
  <c r="E44" i="26"/>
  <c r="E43" i="26"/>
  <c r="E42" i="26"/>
  <c r="E41" i="26"/>
  <c r="E40" i="26"/>
  <c r="E39" i="26"/>
  <c r="E38" i="26"/>
  <c r="E37" i="26"/>
  <c r="E36" i="26"/>
  <c r="E35" i="26"/>
  <c r="E34" i="26"/>
  <c r="E33" i="26"/>
  <c r="E32" i="26"/>
  <c r="E30" i="26"/>
  <c r="E28" i="26"/>
  <c r="E26" i="26"/>
  <c r="E24" i="26"/>
  <c r="E22" i="26"/>
  <c r="E20" i="26"/>
  <c r="E18" i="26"/>
  <c r="E16" i="26"/>
  <c r="E14" i="26"/>
  <c r="E12" i="26"/>
  <c r="E10" i="2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P7" i="26" l="1"/>
  <c r="AO7" i="36"/>
  <c r="J7" i="128"/>
  <c r="K7" i="127"/>
  <c r="J7" i="124"/>
  <c r="J7" i="121"/>
  <c r="D7" i="127"/>
  <c r="D7" i="118"/>
  <c r="K7" i="118"/>
  <c r="J7" i="117"/>
  <c r="A1" i="134" l="1"/>
  <c r="A1" i="133"/>
  <c r="A1" i="26"/>
  <c r="A1" i="36"/>
  <c r="A1" i="128"/>
  <c r="A1" i="127"/>
  <c r="A1" i="124"/>
  <c r="A1" i="121"/>
  <c r="A1" i="118"/>
  <c r="A1" i="117"/>
  <c r="J62" i="121" l="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8" i="121"/>
  <c r="D58" i="121"/>
  <c r="C58" i="121"/>
  <c r="B58" i="121"/>
  <c r="J57" i="121"/>
  <c r="D57" i="121"/>
  <c r="C57" i="121"/>
  <c r="B57" i="121"/>
  <c r="J56" i="121"/>
  <c r="D56" i="121"/>
  <c r="C56" i="121"/>
  <c r="B56" i="121"/>
  <c r="J55" i="121"/>
  <c r="D55" i="121"/>
  <c r="C55" i="121"/>
  <c r="B55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9" i="121"/>
  <c r="D49" i="121"/>
  <c r="C49" i="121"/>
  <c r="B49" i="121"/>
  <c r="J48" i="121"/>
  <c r="D48" i="121"/>
  <c r="C48" i="121"/>
  <c r="B48" i="121"/>
  <c r="J47" i="121"/>
  <c r="D47" i="121"/>
  <c r="C47" i="121"/>
  <c r="B47" i="121"/>
  <c r="J46" i="121"/>
  <c r="D46" i="121"/>
  <c r="C46" i="121"/>
  <c r="B46" i="121"/>
  <c r="J42" i="121"/>
  <c r="D42" i="121"/>
  <c r="C42" i="121"/>
  <c r="B42" i="121"/>
  <c r="J41" i="121"/>
  <c r="D41" i="121"/>
  <c r="C41" i="121"/>
  <c r="B41" i="121"/>
  <c r="J40" i="121"/>
  <c r="D40" i="121"/>
  <c r="C40" i="121"/>
  <c r="B40" i="121"/>
  <c r="J39" i="121"/>
  <c r="D39" i="121"/>
  <c r="C39" i="121"/>
  <c r="B39" i="121"/>
  <c r="D38" i="121"/>
  <c r="C38" i="121"/>
  <c r="B38" i="121"/>
  <c r="J37" i="121"/>
  <c r="D37" i="121"/>
  <c r="C37" i="121"/>
  <c r="B37" i="121"/>
  <c r="J34" i="121"/>
  <c r="D34" i="121"/>
  <c r="C34" i="121"/>
  <c r="B34" i="121"/>
  <c r="J33" i="121"/>
  <c r="D33" i="121"/>
  <c r="C33" i="121"/>
  <c r="B33" i="121"/>
  <c r="J32" i="121"/>
  <c r="D32" i="121"/>
  <c r="C32" i="121"/>
  <c r="B32" i="121"/>
  <c r="J31" i="121"/>
  <c r="D31" i="121"/>
  <c r="C31" i="121"/>
  <c r="B31" i="121"/>
  <c r="J30" i="121"/>
  <c r="D30" i="121"/>
  <c r="C30" i="121"/>
  <c r="B30" i="121"/>
  <c r="J29" i="121"/>
  <c r="D29" i="121"/>
  <c r="C29" i="121"/>
  <c r="B29" i="121"/>
  <c r="J28" i="121"/>
  <c r="D28" i="121"/>
  <c r="C28" i="121"/>
  <c r="B28" i="121"/>
  <c r="J26" i="121"/>
  <c r="D26" i="121"/>
  <c r="C26" i="121"/>
  <c r="B26" i="121"/>
  <c r="J25" i="121"/>
  <c r="D25" i="121"/>
  <c r="C25" i="121"/>
  <c r="B25" i="121"/>
  <c r="J24" i="121"/>
  <c r="D24" i="121"/>
  <c r="C24" i="121"/>
  <c r="B24" i="121"/>
  <c r="J23" i="121"/>
  <c r="D23" i="121"/>
  <c r="C23" i="121"/>
  <c r="B23" i="121"/>
  <c r="J22" i="121"/>
  <c r="D22" i="121"/>
  <c r="C22" i="121"/>
  <c r="B22" i="121"/>
  <c r="J21" i="121"/>
  <c r="D21" i="121"/>
  <c r="C21" i="121"/>
  <c r="B21" i="121"/>
  <c r="J20" i="121"/>
  <c r="D20" i="121"/>
  <c r="C20" i="121"/>
  <c r="B20" i="121"/>
  <c r="J17" i="121"/>
  <c r="D17" i="121"/>
  <c r="C17" i="121"/>
  <c r="B17" i="121"/>
  <c r="J16" i="121"/>
  <c r="D16" i="121"/>
  <c r="C16" i="121"/>
  <c r="B16" i="121"/>
  <c r="J15" i="121"/>
  <c r="D15" i="121"/>
  <c r="C15" i="121"/>
  <c r="B15" i="121"/>
  <c r="J14" i="121"/>
  <c r="D14" i="121"/>
  <c r="C14" i="121"/>
  <c r="B14" i="121"/>
  <c r="J13" i="121"/>
  <c r="D13" i="121"/>
  <c r="C13" i="121"/>
  <c r="B13" i="121"/>
  <c r="J12" i="121"/>
  <c r="D12" i="121"/>
  <c r="C12" i="121"/>
  <c r="B12" i="121"/>
  <c r="J11" i="121"/>
  <c r="D11" i="121"/>
  <c r="C11" i="121"/>
  <c r="B11" i="121"/>
  <c r="P26" i="134"/>
  <c r="P25" i="134"/>
  <c r="P24" i="134"/>
  <c r="P23" i="134"/>
  <c r="P22" i="134"/>
  <c r="P21" i="134"/>
  <c r="P20" i="134"/>
  <c r="P19" i="134"/>
  <c r="P18" i="134"/>
  <c r="P17" i="134"/>
  <c r="P16" i="134"/>
  <c r="P15" i="134"/>
  <c r="P14" i="134"/>
  <c r="P13" i="134"/>
  <c r="P12" i="134"/>
  <c r="P11" i="134"/>
  <c r="P10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7" i="134"/>
  <c r="C17" i="134"/>
  <c r="D17" i="134"/>
  <c r="B18" i="134"/>
  <c r="C18" i="134"/>
  <c r="D18" i="134"/>
  <c r="B19" i="134"/>
  <c r="C19" i="134"/>
  <c r="D19" i="134"/>
  <c r="B20" i="134"/>
  <c r="C20" i="134"/>
  <c r="D20" i="134"/>
  <c r="B21" i="134"/>
  <c r="C21" i="134"/>
  <c r="D21" i="134"/>
  <c r="B22" i="134"/>
  <c r="C22" i="134"/>
  <c r="D22" i="134"/>
  <c r="B23" i="134"/>
  <c r="C23" i="134"/>
  <c r="D23" i="134"/>
  <c r="B24" i="134"/>
  <c r="C24" i="134"/>
  <c r="D24" i="134"/>
  <c r="B25" i="134"/>
  <c r="C25" i="134"/>
  <c r="D25" i="134"/>
  <c r="B26" i="134"/>
  <c r="C26" i="134"/>
  <c r="D26" i="134"/>
  <c r="B11" i="124"/>
  <c r="C11" i="124"/>
  <c r="D11" i="124"/>
  <c r="J11" i="124"/>
  <c r="B12" i="124"/>
  <c r="C12" i="124"/>
  <c r="D12" i="124"/>
  <c r="J12" i="124"/>
  <c r="B13" i="124"/>
  <c r="C13" i="124"/>
  <c r="D13" i="124"/>
  <c r="J13" i="124"/>
  <c r="B14" i="124"/>
  <c r="C14" i="124"/>
  <c r="D14" i="124"/>
  <c r="J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21" i="124"/>
  <c r="C21" i="124"/>
  <c r="D21" i="124"/>
  <c r="J21" i="124"/>
  <c r="B22" i="124"/>
  <c r="C22" i="124"/>
  <c r="D22" i="124"/>
  <c r="J22" i="124"/>
  <c r="B23" i="124"/>
  <c r="C23" i="124"/>
  <c r="D23" i="124"/>
  <c r="J23" i="124"/>
  <c r="B10" i="124"/>
  <c r="C10" i="124"/>
  <c r="D10" i="124"/>
  <c r="J10" i="124"/>
  <c r="P52" i="26" l="1"/>
  <c r="D52" i="26"/>
  <c r="C52" i="26"/>
  <c r="B52" i="26"/>
  <c r="P51" i="26"/>
  <c r="P50" i="26"/>
  <c r="D50" i="26"/>
  <c r="C50" i="26"/>
  <c r="B50" i="26"/>
  <c r="P49" i="26"/>
  <c r="P48" i="26"/>
  <c r="D48" i="26"/>
  <c r="C48" i="26"/>
  <c r="B48" i="26"/>
  <c r="P47" i="26"/>
  <c r="P46" i="26"/>
  <c r="D46" i="26"/>
  <c r="C46" i="26"/>
  <c r="B46" i="26"/>
  <c r="P45" i="26"/>
  <c r="P44" i="26"/>
  <c r="D44" i="26"/>
  <c r="C44" i="26"/>
  <c r="B44" i="26"/>
  <c r="P43" i="26"/>
  <c r="P42" i="26"/>
  <c r="D42" i="26"/>
  <c r="C42" i="26"/>
  <c r="B42" i="26"/>
  <c r="P41" i="26"/>
  <c r="P40" i="26"/>
  <c r="D40" i="26"/>
  <c r="C40" i="26"/>
  <c r="B40" i="26"/>
  <c r="P39" i="26"/>
  <c r="P38" i="26"/>
  <c r="D38" i="26"/>
  <c r="C38" i="26"/>
  <c r="B38" i="26"/>
  <c r="P37" i="26"/>
  <c r="P36" i="26"/>
  <c r="D36" i="26"/>
  <c r="C36" i="26"/>
  <c r="B36" i="26"/>
  <c r="P35" i="26"/>
  <c r="P34" i="26"/>
  <c r="D34" i="26"/>
  <c r="C34" i="26"/>
  <c r="B34" i="26"/>
  <c r="P33" i="26"/>
  <c r="P32" i="26"/>
  <c r="D32" i="26"/>
  <c r="C32" i="26"/>
  <c r="B32" i="26"/>
  <c r="P30" i="26"/>
  <c r="D30" i="26"/>
  <c r="C30" i="26"/>
  <c r="B30" i="26"/>
  <c r="P28" i="26"/>
  <c r="D28" i="26"/>
  <c r="C28" i="26"/>
  <c r="B28" i="26"/>
  <c r="P26" i="26"/>
  <c r="D26" i="26"/>
  <c r="C26" i="26"/>
  <c r="B26" i="26"/>
  <c r="P24" i="26"/>
  <c r="D24" i="26"/>
  <c r="C24" i="26"/>
  <c r="B24" i="26"/>
  <c r="P22" i="26"/>
  <c r="D22" i="26"/>
  <c r="C22" i="26"/>
  <c r="B22" i="26"/>
  <c r="P20" i="26"/>
  <c r="D20" i="26"/>
  <c r="C20" i="26"/>
  <c r="B20" i="26"/>
  <c r="P18" i="26"/>
  <c r="D18" i="26"/>
  <c r="C18" i="26"/>
  <c r="B18" i="26"/>
  <c r="P16" i="26"/>
  <c r="D16" i="26"/>
  <c r="C16" i="26"/>
  <c r="B16" i="26"/>
  <c r="P14" i="26"/>
  <c r="D14" i="26"/>
  <c r="C14" i="26"/>
  <c r="B14" i="26"/>
  <c r="P12" i="26"/>
  <c r="D12" i="26"/>
  <c r="C12" i="26"/>
  <c r="B12" i="26"/>
  <c r="P10" i="26"/>
  <c r="D10" i="26"/>
  <c r="C10" i="26"/>
  <c r="B10" i="26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J26" i="128"/>
  <c r="D26" i="128"/>
  <c r="C26" i="128"/>
  <c r="B26" i="128"/>
  <c r="J25" i="128"/>
  <c r="D25" i="128"/>
  <c r="C25" i="128"/>
  <c r="B25" i="128"/>
  <c r="J24" i="128"/>
  <c r="D24" i="128"/>
  <c r="C24" i="128"/>
  <c r="B24" i="128"/>
  <c r="J23" i="128"/>
  <c r="D23" i="128"/>
  <c r="C23" i="128"/>
  <c r="B23" i="128"/>
  <c r="J22" i="128"/>
  <c r="D22" i="128"/>
  <c r="C22" i="128"/>
  <c r="B22" i="128"/>
  <c r="J21" i="128"/>
  <c r="D21" i="128"/>
  <c r="C21" i="128"/>
  <c r="B21" i="128"/>
  <c r="J20" i="128"/>
  <c r="D20" i="128"/>
  <c r="C20" i="128"/>
  <c r="B20" i="128"/>
  <c r="J16" i="128"/>
  <c r="D16" i="128"/>
  <c r="C16" i="128"/>
  <c r="B16" i="128"/>
  <c r="J15" i="128"/>
  <c r="D15" i="128"/>
  <c r="C15" i="128"/>
  <c r="B15" i="128"/>
  <c r="J14" i="128"/>
  <c r="D14" i="128"/>
  <c r="C14" i="128"/>
  <c r="B14" i="128"/>
  <c r="J13" i="128"/>
  <c r="D13" i="128"/>
  <c r="C13" i="128"/>
  <c r="B13" i="128"/>
  <c r="J12" i="128"/>
  <c r="D12" i="128"/>
  <c r="C12" i="128"/>
  <c r="B12" i="128"/>
  <c r="J11" i="128"/>
  <c r="D11" i="128"/>
  <c r="C11" i="128"/>
  <c r="B11" i="128"/>
  <c r="K17" i="127"/>
  <c r="D17" i="127"/>
  <c r="C17" i="127"/>
  <c r="B17" i="127"/>
  <c r="K16" i="127"/>
  <c r="D16" i="127"/>
  <c r="C16" i="127"/>
  <c r="B16" i="127"/>
  <c r="K15" i="127"/>
  <c r="D15" i="127"/>
  <c r="C15" i="127"/>
  <c r="B15" i="127"/>
  <c r="K14" i="127"/>
  <c r="D14" i="127"/>
  <c r="C14" i="127"/>
  <c r="B14" i="127"/>
  <c r="K13" i="127"/>
  <c r="D13" i="127"/>
  <c r="C13" i="127"/>
  <c r="B13" i="127"/>
  <c r="K12" i="127"/>
  <c r="D12" i="127"/>
  <c r="C12" i="127"/>
  <c r="B12" i="127"/>
  <c r="K11" i="127"/>
  <c r="D11" i="127"/>
  <c r="C11" i="127"/>
  <c r="B11" i="127"/>
  <c r="K10" i="127"/>
  <c r="D10" i="127"/>
  <c r="C10" i="127"/>
  <c r="B10" i="127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7" i="117"/>
  <c r="D47" i="117"/>
  <c r="C47" i="117"/>
  <c r="B47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8" i="117"/>
  <c r="D38" i="117"/>
  <c r="C38" i="117"/>
  <c r="B38" i="117"/>
  <c r="J34" i="117"/>
  <c r="D34" i="117"/>
  <c r="C34" i="117"/>
  <c r="B34" i="117"/>
  <c r="J33" i="117"/>
  <c r="D33" i="117"/>
  <c r="C33" i="117"/>
  <c r="B33" i="117"/>
  <c r="J32" i="117"/>
  <c r="D32" i="117"/>
  <c r="C32" i="117"/>
  <c r="B32" i="117"/>
  <c r="J31" i="117"/>
  <c r="D31" i="117"/>
  <c r="C31" i="117"/>
  <c r="B31" i="117"/>
  <c r="J30" i="117"/>
  <c r="D30" i="117"/>
  <c r="C30" i="117"/>
  <c r="B30" i="117"/>
  <c r="J29" i="117"/>
  <c r="D29" i="117"/>
  <c r="C29" i="117"/>
  <c r="B29" i="117"/>
  <c r="J25" i="117"/>
  <c r="D25" i="117"/>
  <c r="C25" i="117"/>
  <c r="B25" i="117"/>
  <c r="J24" i="117"/>
  <c r="D24" i="117"/>
  <c r="C24" i="117"/>
  <c r="B24" i="117"/>
  <c r="J23" i="117"/>
  <c r="D23" i="117"/>
  <c r="C23" i="117"/>
  <c r="B23" i="117"/>
  <c r="J22" i="117"/>
  <c r="D22" i="117"/>
  <c r="C22" i="117"/>
  <c r="B22" i="117"/>
  <c r="J21" i="117"/>
  <c r="D21" i="117"/>
  <c r="C21" i="117"/>
  <c r="B21" i="117"/>
  <c r="J20" i="117"/>
  <c r="D20" i="117"/>
  <c r="C20" i="117"/>
  <c r="B20" i="117"/>
  <c r="J16" i="117"/>
  <c r="D16" i="117"/>
  <c r="C16" i="117"/>
  <c r="B16" i="117"/>
  <c r="J15" i="117"/>
  <c r="D15" i="117"/>
  <c r="C15" i="117"/>
  <c r="B15" i="117"/>
  <c r="J14" i="117"/>
  <c r="D14" i="117"/>
  <c r="C14" i="117"/>
  <c r="B14" i="117"/>
  <c r="J13" i="117"/>
  <c r="D13" i="117"/>
  <c r="C13" i="117"/>
  <c r="B13" i="117"/>
  <c r="J12" i="117"/>
  <c r="D12" i="117"/>
  <c r="C12" i="117"/>
  <c r="B12" i="117"/>
  <c r="J11" i="117"/>
  <c r="D11" i="117"/>
  <c r="C11" i="117"/>
  <c r="B11" i="117"/>
  <c r="K17" i="118"/>
  <c r="D17" i="118"/>
  <c r="C17" i="118"/>
  <c r="B17" i="118"/>
  <c r="K16" i="118"/>
  <c r="D16" i="118"/>
  <c r="C16" i="118"/>
  <c r="B16" i="118"/>
  <c r="K15" i="118"/>
  <c r="D15" i="118"/>
  <c r="C15" i="118"/>
  <c r="B15" i="118"/>
  <c r="K14" i="118"/>
  <c r="D14" i="118"/>
  <c r="C14" i="118"/>
  <c r="B14" i="118"/>
  <c r="K13" i="118"/>
  <c r="D13" i="118"/>
  <c r="C13" i="118"/>
  <c r="B13" i="118"/>
  <c r="K12" i="118"/>
  <c r="D12" i="118"/>
  <c r="C12" i="118"/>
  <c r="B12" i="118"/>
  <c r="K11" i="118"/>
  <c r="D11" i="118"/>
  <c r="C11" i="118"/>
  <c r="B11" i="118"/>
  <c r="K10" i="118"/>
  <c r="D10" i="118"/>
  <c r="C10" i="118"/>
  <c r="B10" i="118"/>
  <c r="B10" i="134"/>
  <c r="C10" i="134"/>
  <c r="D10" i="134"/>
  <c r="B10" i="133"/>
  <c r="C10" i="133"/>
  <c r="D10" i="133"/>
  <c r="P10" i="133"/>
  <c r="B11" i="133"/>
  <c r="C11" i="133"/>
  <c r="D11" i="133"/>
  <c r="P11" i="133"/>
  <c r="B12" i="133"/>
  <c r="C12" i="133"/>
  <c r="D12" i="133"/>
  <c r="P12" i="133"/>
  <c r="B13" i="133"/>
  <c r="C13" i="133"/>
  <c r="D13" i="133"/>
  <c r="P13" i="133"/>
  <c r="B14" i="133"/>
  <c r="C14" i="133"/>
  <c r="D14" i="133"/>
  <c r="P14" i="133"/>
  <c r="B15" i="133"/>
  <c r="C15" i="133"/>
  <c r="D15" i="133"/>
  <c r="P15" i="133"/>
  <c r="B16" i="133"/>
  <c r="C16" i="133"/>
  <c r="D16" i="133"/>
  <c r="P16" i="133"/>
  <c r="B17" i="133"/>
  <c r="C17" i="133"/>
  <c r="D17" i="133"/>
  <c r="P17" i="133"/>
  <c r="B18" i="133"/>
  <c r="C18" i="133"/>
  <c r="D18" i="133"/>
  <c r="P18" i="133"/>
  <c r="B20" i="133"/>
  <c r="C20" i="133"/>
  <c r="D20" i="133"/>
  <c r="P20" i="133"/>
  <c r="B21" i="133"/>
  <c r="C21" i="133"/>
  <c r="D21" i="133"/>
  <c r="P21" i="133"/>
  <c r="B22" i="133"/>
  <c r="C22" i="133"/>
  <c r="D22" i="133"/>
  <c r="P22" i="133"/>
  <c r="B23" i="133"/>
  <c r="C23" i="133"/>
  <c r="D23" i="133"/>
  <c r="P23" i="133"/>
  <c r="B24" i="133"/>
  <c r="C24" i="133"/>
  <c r="D24" i="133"/>
  <c r="P24" i="133"/>
  <c r="B25" i="133"/>
  <c r="C25" i="133"/>
  <c r="D25" i="133"/>
  <c r="P25" i="133"/>
  <c r="B26" i="133"/>
  <c r="C26" i="133"/>
  <c r="D26" i="133"/>
  <c r="P26" i="133"/>
  <c r="B27" i="133"/>
  <c r="C27" i="133"/>
  <c r="D27" i="133"/>
  <c r="P27" i="133"/>
  <c r="AO29" i="36"/>
  <c r="D29" i="36"/>
  <c r="C29" i="36"/>
  <c r="B29" i="36"/>
  <c r="AO28" i="36"/>
  <c r="D28" i="36"/>
  <c r="C28" i="36"/>
  <c r="B28" i="36"/>
  <c r="AO27" i="36"/>
  <c r="D27" i="36"/>
  <c r="C27" i="36"/>
  <c r="B27" i="36"/>
  <c r="AO26" i="36"/>
  <c r="D26" i="36"/>
  <c r="C26" i="36"/>
  <c r="B26" i="36"/>
  <c r="AO25" i="36"/>
  <c r="D25" i="36"/>
  <c r="C25" i="36"/>
  <c r="B25" i="36"/>
  <c r="AO24" i="36"/>
  <c r="D24" i="36"/>
  <c r="C24" i="36"/>
  <c r="B24" i="36"/>
  <c r="AO23" i="36"/>
  <c r="D23" i="36"/>
  <c r="C23" i="36"/>
  <c r="B23" i="36"/>
  <c r="AO22" i="36"/>
  <c r="D22" i="36"/>
  <c r="C22" i="36"/>
  <c r="B22" i="36"/>
  <c r="AO21" i="36"/>
  <c r="D21" i="36"/>
  <c r="C21" i="36"/>
  <c r="B21" i="36"/>
  <c r="AO20" i="36"/>
  <c r="D20" i="36"/>
  <c r="C20" i="36"/>
  <c r="B20" i="36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AO14" i="36"/>
  <c r="D14" i="36"/>
  <c r="C14" i="36"/>
  <c r="B14" i="36"/>
  <c r="AO13" i="36"/>
  <c r="D13" i="36"/>
  <c r="C13" i="36"/>
  <c r="B13" i="36"/>
  <c r="AO12" i="36"/>
  <c r="D12" i="36"/>
  <c r="C12" i="36"/>
  <c r="B12" i="36"/>
  <c r="AO11" i="36"/>
  <c r="D11" i="36"/>
  <c r="C11" i="36"/>
  <c r="B11" i="36"/>
  <c r="AO10" i="36"/>
  <c r="D10" i="36"/>
  <c r="C10" i="36"/>
  <c r="B10" i="36"/>
</calcChain>
</file>

<file path=xl/sharedStrings.xml><?xml version="1.0" encoding="utf-8"?>
<sst xmlns="http://schemas.openxmlformats.org/spreadsheetml/2006/main" count="4268" uniqueCount="1468">
  <si>
    <t>7 ЗАБЕГ</t>
  </si>
  <si>
    <t>165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</si>
  <si>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</si>
  <si>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</si>
  <si>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</si>
  <si>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</si>
  <si>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</si>
  <si>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</si>
  <si>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</si>
  <si>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Результат</t>
  </si>
  <si>
    <t>145</t>
  </si>
  <si>
    <t>22</t>
  </si>
  <si>
    <t>6 ЗАБЕГ</t>
  </si>
  <si>
    <t>ФИНАЛЬНЫЕ СОРЕВНОВАНИЯ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</si>
  <si>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</si>
  <si>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</si>
  <si>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</si>
  <si>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</si>
  <si>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</si>
  <si>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</si>
  <si>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</si>
  <si>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</si>
  <si>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</si>
  <si>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</si>
  <si>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</si>
  <si>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</si>
  <si>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</si>
  <si>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</si>
  <si>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</si>
  <si>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</si>
  <si>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</si>
  <si>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</si>
  <si>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</si>
  <si>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</si>
  <si>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</si>
  <si>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</si>
  <si>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</si>
  <si>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</si>
  <si>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Дата рождения</t>
  </si>
  <si>
    <t>Ст.судья:</t>
  </si>
  <si>
    <t>Секретарь:</t>
  </si>
  <si>
    <t>Ст.хронометрист: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</si>
  <si>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</si>
  <si>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</si>
  <si>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</si>
  <si>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</si>
  <si>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</si>
  <si>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</si>
  <si>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</si>
  <si>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</si>
  <si>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</si>
  <si>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</si>
  <si>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</si>
  <si>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</si>
  <si>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</si>
  <si>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</si>
  <si>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</si>
  <si>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</si>
  <si>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</si>
  <si>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</si>
  <si>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</si>
  <si>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</si>
  <si>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</si>
  <si>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160</t>
  </si>
  <si>
    <t>СТАРТОВЫЙ ПРОТОКОЛ</t>
  </si>
  <si>
    <t>Территория</t>
  </si>
  <si>
    <t>135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</si>
  <si>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</si>
  <si>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</si>
  <si>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</si>
  <si>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</si>
  <si>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</si>
  <si>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</si>
  <si>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</si>
  <si>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72</t>
  </si>
  <si>
    <t>12:55</t>
  </si>
  <si>
    <t>Адлер с/к "Юность"</t>
  </si>
  <si>
    <t xml:space="preserve">дисквал п.п. 162.7 </t>
  </si>
  <si>
    <t>фальстарт</t>
  </si>
  <si>
    <t>ФЕДЕРАЦИЯ ЛЕГКОЙ АТЛЕТИКИ КРАСНОДАРСКОГО КРАЯ</t>
  </si>
  <si>
    <t>23</t>
  </si>
  <si>
    <t>24</t>
  </si>
  <si>
    <t>26</t>
  </si>
  <si>
    <t>27</t>
  </si>
  <si>
    <t>30</t>
  </si>
  <si>
    <t>31</t>
  </si>
  <si>
    <t>32</t>
  </si>
  <si>
    <t>33</t>
  </si>
  <si>
    <t>34</t>
  </si>
  <si>
    <t>37</t>
  </si>
  <si>
    <t>38</t>
  </si>
  <si>
    <t>39</t>
  </si>
  <si>
    <t>40</t>
  </si>
  <si>
    <t>44</t>
  </si>
  <si>
    <t>50</t>
  </si>
  <si>
    <t>51</t>
  </si>
  <si>
    <t>52</t>
  </si>
  <si>
    <t>53</t>
  </si>
  <si>
    <t>60</t>
  </si>
  <si>
    <t>61</t>
  </si>
  <si>
    <t>63</t>
  </si>
  <si>
    <t>64</t>
  </si>
  <si>
    <t>65</t>
  </si>
  <si>
    <t>66</t>
  </si>
  <si>
    <t>70</t>
  </si>
  <si>
    <t>КМС</t>
  </si>
  <si>
    <t>109</t>
  </si>
  <si>
    <t>114</t>
  </si>
  <si>
    <t>119</t>
  </si>
  <si>
    <t>Водолага И.Г., Айдамиров Е.Д., Белобородов Н.Н.</t>
  </si>
  <si>
    <t>128</t>
  </si>
  <si>
    <t>132</t>
  </si>
  <si>
    <t>133</t>
  </si>
  <si>
    <t>134</t>
  </si>
  <si>
    <t>141</t>
  </si>
  <si>
    <t>143</t>
  </si>
  <si>
    <t>09.06.2019г.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</si>
  <si>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</si>
  <si>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</si>
  <si>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</si>
  <si>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</si>
  <si>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</si>
  <si>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ЗАБЕГИ</t>
  </si>
  <si>
    <t>ФИНАЛЬНЫЙ ЗАБЕГ</t>
  </si>
  <si>
    <t>Бег 200 м</t>
  </si>
  <si>
    <t>Бег 400 м</t>
  </si>
  <si>
    <t>ФИНАЛЬНЫЕ ЗАБЕГИ</t>
  </si>
  <si>
    <t>Бег 800 м</t>
  </si>
  <si>
    <t>Фамилия, имя                                     участника</t>
  </si>
  <si>
    <t>Бег 1500 м</t>
  </si>
  <si>
    <t>Бег с барьерами 110 м</t>
  </si>
  <si>
    <t>Прыжок в высоту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</si>
  <si>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</si>
  <si>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</si>
  <si>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</si>
  <si>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</si>
  <si>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</si>
  <si>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</si>
  <si>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h-0,914 м</t>
  </si>
  <si>
    <t>h-1,067 м</t>
  </si>
  <si>
    <t>Вес снаряда - 7,26 кг</t>
  </si>
  <si>
    <t>Вес снаряда - 800 г</t>
  </si>
  <si>
    <t>Бег с барьерами 400 м</t>
  </si>
  <si>
    <t>Бег 5000 м</t>
  </si>
  <si>
    <t>РР- 20.23</t>
  </si>
  <si>
    <t>РР- 1:42.47</t>
  </si>
  <si>
    <t>РР- 13:11.99</t>
  </si>
  <si>
    <t>РР- 38.46</t>
  </si>
  <si>
    <t>РР- 12.92</t>
  </si>
  <si>
    <t>РР- 48.05</t>
  </si>
  <si>
    <t>РР- 2.42</t>
  </si>
  <si>
    <t>РР- 17.77</t>
  </si>
  <si>
    <t>РР- 92.61</t>
  </si>
  <si>
    <t>РР- 22.24</t>
  </si>
  <si>
    <t>Москва Нижегородская область</t>
  </si>
  <si>
    <t xml:space="preserve"> ГБУ "СШОР "Луч" Москомспорта, МБУ "КСШОР № 1"</t>
  </si>
  <si>
    <t>Заявленный          разряд</t>
  </si>
  <si>
    <t>КУБОК РОССИИ</t>
  </si>
  <si>
    <t>Эстафета 4 х 400 м</t>
  </si>
  <si>
    <t>Метание молота</t>
  </si>
  <si>
    <t>г. Сочи, Адлерский район,  ул. Ленина, СК «Юность»</t>
  </si>
  <si>
    <t>г. Сочи, ул. Бзугу 2, ст. им. Славы Метревели</t>
  </si>
  <si>
    <t>Асеев Илья</t>
  </si>
  <si>
    <t>Ветлугин Сергей</t>
  </si>
  <si>
    <t>Дремин Алексей</t>
  </si>
  <si>
    <t>Егоров Глеб</t>
  </si>
  <si>
    <t>Ежов Денис</t>
  </si>
  <si>
    <t>Зюков Владислав</t>
  </si>
  <si>
    <t>Киреев Кирилл</t>
  </si>
  <si>
    <t>Кравцов Святoслав</t>
  </si>
  <si>
    <t>Кузнецов Артем</t>
  </si>
  <si>
    <t>Ламков  Арсен</t>
  </si>
  <si>
    <t>Лобков Максим</t>
  </si>
  <si>
    <t>Маляренко Григорий</t>
  </si>
  <si>
    <t>Нечаев Александр</t>
  </si>
  <si>
    <t>Пронских Евгений</t>
  </si>
  <si>
    <t>Рудченко Александр</t>
  </si>
  <si>
    <t>Рыльщиков Денис</t>
  </si>
  <si>
    <t>Солодов Сергей</t>
  </si>
  <si>
    <t>Спиридонов Олег</t>
  </si>
  <si>
    <t>Челноков Константин</t>
  </si>
  <si>
    <t>Шабанов Константин</t>
  </si>
  <si>
    <t>Шабанов Филипп</t>
  </si>
  <si>
    <t>Бакай Алексей</t>
  </si>
  <si>
    <t>Гапонов Дмитрий</t>
  </si>
  <si>
    <t>Гребеньщиков Константин</t>
  </si>
  <si>
    <t>Ивашко Павел</t>
  </si>
  <si>
    <t>Кудрявцев Денис</t>
  </si>
  <si>
    <t>Кукалев Вадим</t>
  </si>
  <si>
    <t>Логинов Иван</t>
  </si>
  <si>
    <t>Лысенко Владимир</t>
  </si>
  <si>
    <t>Роженко Виктор</t>
  </si>
  <si>
    <t>Рубцов Артем</t>
  </si>
  <si>
    <t>Таратынов Марк</t>
  </si>
  <si>
    <t>Тыщенко Алан</t>
  </si>
  <si>
    <t>Федотов Артём</t>
  </si>
  <si>
    <t>Чалый Тимофей</t>
  </si>
  <si>
    <t>Чубровский Роман</t>
  </si>
  <si>
    <t>Водичев Александр</t>
  </si>
  <si>
    <t>Галочкин Никита</t>
  </si>
  <si>
    <t>Гуров Андрей</t>
  </si>
  <si>
    <t>Доронин Владислав</t>
  </si>
  <si>
    <t>Ефимов Александр</t>
  </si>
  <si>
    <t>Жарин Михаил</t>
  </si>
  <si>
    <t>Захарченко Никита</t>
  </si>
  <si>
    <t>Кислых Руслан</t>
  </si>
  <si>
    <t>Кононенко Павел</t>
  </si>
  <si>
    <t>Лаптев Алексей</t>
  </si>
  <si>
    <t>Лопин Дмитрий</t>
  </si>
  <si>
    <t>Лукин Андрей</t>
  </si>
  <si>
    <t>Огарков Денис</t>
  </si>
  <si>
    <t>Паршенков Артем</t>
  </si>
  <si>
    <t>Перестюк Руслан</t>
  </si>
  <si>
    <t>Петряшов Константин</t>
  </si>
  <si>
    <t>Протасов Александр</t>
  </si>
  <si>
    <t>Созонов Роман</t>
  </si>
  <si>
    <t>Хомутов Дмитрий</t>
  </si>
  <si>
    <t>Чабан  Никита</t>
  </si>
  <si>
    <t>Чернухин Кирилл</t>
  </si>
  <si>
    <t>Шаров Иван</t>
  </si>
  <si>
    <t>Шкуропатов Дмитрий</t>
  </si>
  <si>
    <t>Юфимов Алексей</t>
  </si>
  <si>
    <t>Александров Максим</t>
  </si>
  <si>
    <t>Анисимов Алексей</t>
  </si>
  <si>
    <t>Баганов Данил</t>
  </si>
  <si>
    <t>Гадельшин Вильдан</t>
  </si>
  <si>
    <t>Горин Николай</t>
  </si>
  <si>
    <t>Дубровский Сергей</t>
  </si>
  <si>
    <t>Ефремов Данила</t>
  </si>
  <si>
    <t>Калганов Никита</t>
  </si>
  <si>
    <t>Козлов Антон</t>
  </si>
  <si>
    <t>Корепин Григорий</t>
  </si>
  <si>
    <t>Кунц Евгений</t>
  </si>
  <si>
    <t>Назаренко Михаил</t>
  </si>
  <si>
    <t>Никитин Владимир</t>
  </si>
  <si>
    <t>Овчинников Вaдим</t>
  </si>
  <si>
    <t>Петров Тимофей</t>
  </si>
  <si>
    <t>Попов Алексей</t>
  </si>
  <si>
    <t>Попов Артем</t>
  </si>
  <si>
    <t>Попов Владимир</t>
  </si>
  <si>
    <t>Рахманов Руслан</t>
  </si>
  <si>
    <t>Рязанцев Александр</t>
  </si>
  <si>
    <t>Семёнов Владислав</t>
  </si>
  <si>
    <t>Сидоров Олег</t>
  </si>
  <si>
    <t>Хворостухин Павел</t>
  </si>
  <si>
    <t>Абдулин Ильяс</t>
  </si>
  <si>
    <t>Афанасьев Артем</t>
  </si>
  <si>
    <t>Балуев Глеб</t>
  </si>
  <si>
    <t>Галацков Андрей</t>
  </si>
  <si>
    <t>Гончаров Артём</t>
  </si>
  <si>
    <t>Климов Иван</t>
  </si>
  <si>
    <t>Колесниченко Вячеслав</t>
  </si>
  <si>
    <t>Колесов Кирилл</t>
  </si>
  <si>
    <t>Колос Виктор</t>
  </si>
  <si>
    <t>Кухаренко Андрей</t>
  </si>
  <si>
    <t>Маркелов Михаил</t>
  </si>
  <si>
    <t>Масютенко Александр</t>
  </si>
  <si>
    <t>Матвеев Никита</t>
  </si>
  <si>
    <t>Никитин Олег</t>
  </si>
  <si>
    <t>Рафилович Максим</t>
  </si>
  <si>
    <t>Рожнов Артём</t>
  </si>
  <si>
    <t>Росляков Данил</t>
  </si>
  <si>
    <t>Садеев Ильфат</t>
  </si>
  <si>
    <t>Тиммиев Василий</t>
  </si>
  <si>
    <t>Филатов Михаил</t>
  </si>
  <si>
    <t>Шпанка Руслан</t>
  </si>
  <si>
    <t>Антипов Георгий</t>
  </si>
  <si>
    <t>Балыкин Антон</t>
  </si>
  <si>
    <t>Буяновский Александр</t>
  </si>
  <si>
    <t>Верховых Рудольф</t>
  </si>
  <si>
    <t>Денмухаметов Артём</t>
  </si>
  <si>
    <t>Ефимов Дмитрий</t>
  </si>
  <si>
    <t>Ефремов Андрей</t>
  </si>
  <si>
    <t>Карасёв Леонид</t>
  </si>
  <si>
    <t>Мазный  Богдан</t>
  </si>
  <si>
    <t>Маркунасов Антон</t>
  </si>
  <si>
    <t>Оленковичус Илья</t>
  </si>
  <si>
    <t>Переметов Данил</t>
  </si>
  <si>
    <t>Прокофьев Константин</t>
  </si>
  <si>
    <t>Разумов Дмитрий</t>
  </si>
  <si>
    <t>Романов Егор</t>
  </si>
  <si>
    <t>Сидоров Андрей</t>
  </si>
  <si>
    <t>Ткалич Ярослав</t>
  </si>
  <si>
    <t>Федяев Максим</t>
  </si>
  <si>
    <t>Филиппов Егор</t>
  </si>
  <si>
    <t>Чернов Никита</t>
  </si>
  <si>
    <t>Чурилов Антон</t>
  </si>
  <si>
    <t>Дорофеев Алексей</t>
  </si>
  <si>
    <t>Николаев Егор</t>
  </si>
  <si>
    <t>Рыбаков Анатолий</t>
  </si>
  <si>
    <t>Рыбаков Евгений</t>
  </si>
  <si>
    <t>Садиков Нияз</t>
  </si>
  <si>
    <t>Смирнов Валентин</t>
  </si>
  <si>
    <t>Соловьев Сергей</t>
  </si>
  <si>
    <t>Стрелков Михаил</t>
  </si>
  <si>
    <t>Харитонов Алексей</t>
  </si>
  <si>
    <t>Чертыков Денис</t>
  </si>
  <si>
    <t>Алабужев Сергей</t>
  </si>
  <si>
    <t>Вербицкий Николай</t>
  </si>
  <si>
    <t>Зуев Константин</t>
  </si>
  <si>
    <t>Имангулов Руслан</t>
  </si>
  <si>
    <t>Кривчиков Егор</t>
  </si>
  <si>
    <t>Миронов Евгений</t>
  </si>
  <si>
    <t>Надыров Ильдар</t>
  </si>
  <si>
    <t>Пономарев Дмитрий</t>
  </si>
  <si>
    <t>Савлуков Савелий</t>
  </si>
  <si>
    <t>Селиванов Олег</t>
  </si>
  <si>
    <t>Смольняковский Даниил</t>
  </si>
  <si>
    <t>Стрельников Данил</t>
  </si>
  <si>
    <t>Тимко Вадим</t>
  </si>
  <si>
    <t>Троценко Роман</t>
  </si>
  <si>
    <t>Холмогоров Константин</t>
  </si>
  <si>
    <t>Шаров Егор</t>
  </si>
  <si>
    <t>Александров Никита</t>
  </si>
  <si>
    <t>Батыршин Эдуард</t>
  </si>
  <si>
    <t>Бахарев Виктор</t>
  </si>
  <si>
    <t>Дятлов Кирилл</t>
  </si>
  <si>
    <t>Егоров Геннадий</t>
  </si>
  <si>
    <t>Забралов Виталий</t>
  </si>
  <si>
    <t>Захаров Дмитрий</t>
  </si>
  <si>
    <t>Калашников Юрий</t>
  </si>
  <si>
    <t>Клопцов Юрий</t>
  </si>
  <si>
    <t>Плохотников Константин</t>
  </si>
  <si>
    <t>Рыбаков Михаил</t>
  </si>
  <si>
    <t>Якушев Максим</t>
  </si>
  <si>
    <t>Бабанин Павел</t>
  </si>
  <si>
    <t>Бутенко Виктор</t>
  </si>
  <si>
    <t>Горбачев Александр</t>
  </si>
  <si>
    <t>Добренький Александр</t>
  </si>
  <si>
    <t>Качанов Максим</t>
  </si>
  <si>
    <t>Кириа Александр</t>
  </si>
  <si>
    <t>Кислица Алексей</t>
  </si>
  <si>
    <t>Козырев Евгений</t>
  </si>
  <si>
    <t>Королёв Максим</t>
  </si>
  <si>
    <t>Седюк Николай</t>
  </si>
  <si>
    <t>Семенов Геннадий</t>
  </si>
  <si>
    <t>Сеськин Демьян</t>
  </si>
  <si>
    <t>Сидорченко Глеб</t>
  </si>
  <si>
    <t>Сысоев Алексей</t>
  </si>
  <si>
    <t>Тихомиров Антон</t>
  </si>
  <si>
    <t>Худяков Алексей</t>
  </si>
  <si>
    <t>Бездольный Борис</t>
  </si>
  <si>
    <t>Зотеев Евгений</t>
  </si>
  <si>
    <t>Костин Дмитрий</t>
  </si>
  <si>
    <t>Орлов Николай</t>
  </si>
  <si>
    <t>Панасенков Владислав</t>
  </si>
  <si>
    <t>Полянчиков Виталий</t>
  </si>
  <si>
    <t>Табала Андрей</t>
  </si>
  <si>
    <t>Тарабин Дмитрий</t>
  </si>
  <si>
    <t>Тузов Илья</t>
  </si>
  <si>
    <t>Филиппов Иван</t>
  </si>
  <si>
    <t>Эмурлаев Руслан</t>
  </si>
  <si>
    <t>Башан Николай</t>
  </si>
  <si>
    <t>Бурый Игорь</t>
  </si>
  <si>
    <t>Волик Глеб</t>
  </si>
  <si>
    <t>Данилов Данила</t>
  </si>
  <si>
    <t>Евсеев Игорь</t>
  </si>
  <si>
    <t>Коротовский Евгений</t>
  </si>
  <si>
    <t>Литвинов Сергей</t>
  </si>
  <si>
    <t>Лукьянов Денис</t>
  </si>
  <si>
    <t>Поздняков Анатолий</t>
  </si>
  <si>
    <t>Полешко Артем</t>
  </si>
  <si>
    <t>Пронкин Валерий</t>
  </si>
  <si>
    <t>Романов Андрей</t>
  </si>
  <si>
    <t>Сокирский Алексей</t>
  </si>
  <si>
    <t>Терентьев Илья</t>
  </si>
  <si>
    <t>Акименко Михаил</t>
  </si>
  <si>
    <t>Анищенков Никита</t>
  </si>
  <si>
    <t>Асанов Александр</t>
  </si>
  <si>
    <t>Бережной Максим</t>
  </si>
  <si>
    <t>Вархутдинов Роман</t>
  </si>
  <si>
    <t>Врублевский Вадим</t>
  </si>
  <si>
    <t>Гатицкий Александр</t>
  </si>
  <si>
    <t>Ефанов Алексей</t>
  </si>
  <si>
    <t>Курбанов Никита</t>
  </si>
  <si>
    <t>Курбатов Сергей</t>
  </si>
  <si>
    <t>Поздняков Семен</t>
  </si>
  <si>
    <t>Рудник Матвей</t>
  </si>
  <si>
    <t>Сидоров Денис</t>
  </si>
  <si>
    <t>Фатьянов Александр</t>
  </si>
  <si>
    <t>Цыплаков Даниил</t>
  </si>
  <si>
    <t>Абольский Алексей</t>
  </si>
  <si>
    <t>Бобков Дмитрий</t>
  </si>
  <si>
    <t>Богданов Денис</t>
  </si>
  <si>
    <t>Головачев Никита</t>
  </si>
  <si>
    <t>Губин Евгений</t>
  </si>
  <si>
    <t>Кутуев Раиль</t>
  </si>
  <si>
    <t>Меньков Александр</t>
  </si>
  <si>
    <t>Муравьев Виталий</t>
  </si>
  <si>
    <t>Ндимбе Роман</t>
  </si>
  <si>
    <t>Новиков Илья</t>
  </si>
  <si>
    <t>Петров Александр</t>
  </si>
  <si>
    <t>Полянский Сергей</t>
  </si>
  <si>
    <t>Примак Артём</t>
  </si>
  <si>
    <t>Ряполов Анатолий</t>
  </si>
  <si>
    <t>Сардарян Эдуард</t>
  </si>
  <si>
    <t>Сехин Александр</t>
  </si>
  <si>
    <t>Тимофеев Евгений</t>
  </si>
  <si>
    <t>Харитонов Кирилл</t>
  </si>
  <si>
    <t>Шалин Павел</t>
  </si>
  <si>
    <t>Юнякин Максим</t>
  </si>
  <si>
    <t>Гавриленко Максим</t>
  </si>
  <si>
    <t>Горохов Георгий</t>
  </si>
  <si>
    <t>Грипич Александр</t>
  </si>
  <si>
    <t>Желябин Дмитрий</t>
  </si>
  <si>
    <t>Калмыков Владимир</t>
  </si>
  <si>
    <t>Лукьяненко Евгений</t>
  </si>
  <si>
    <t>Мудров Илья</t>
  </si>
  <si>
    <t>Просвирин Илья</t>
  </si>
  <si>
    <t>Смирнов Михаил</t>
  </si>
  <si>
    <t>Глазунов Илья</t>
  </si>
  <si>
    <t>Зотов Виктор</t>
  </si>
  <si>
    <t>Коваленко Кирилл</t>
  </si>
  <si>
    <t>Лагутин Денис</t>
  </si>
  <si>
    <t>Обертышев Денис</t>
  </si>
  <si>
    <t>Павлов Виталий</t>
  </si>
  <si>
    <t>Сорокин Дмитрий</t>
  </si>
  <si>
    <t>Целоусов Дмитрий</t>
  </si>
  <si>
    <t>Афонин Максим</t>
  </si>
  <si>
    <t>Деркач Павел</t>
  </si>
  <si>
    <t>Крутиков Александр</t>
  </si>
  <si>
    <t>Лесной Александр</t>
  </si>
  <si>
    <t>Лядусов Константин</t>
  </si>
  <si>
    <t>Панчехин Сергей</t>
  </si>
  <si>
    <t>Селиверстов Илья</t>
  </si>
  <si>
    <t>Сидоров Максим</t>
  </si>
  <si>
    <t>Филюшкин Михаил</t>
  </si>
  <si>
    <t>Новослугин Максим</t>
  </si>
  <si>
    <t>Цыпкус Марк</t>
  </si>
  <si>
    <t>23.03.1994</t>
  </si>
  <si>
    <t>17.11.1995</t>
  </si>
  <si>
    <t>10.05.1989</t>
  </si>
  <si>
    <t>27.06.1997</t>
  </si>
  <si>
    <t>18.03.1994</t>
  </si>
  <si>
    <t>23.07.1993</t>
  </si>
  <si>
    <t>28.08.1997</t>
  </si>
  <si>
    <t>13.07.1998</t>
  </si>
  <si>
    <t>29.07.1999</t>
  </si>
  <si>
    <t>05.05.1999</t>
  </si>
  <si>
    <t>20.05.1997</t>
  </si>
  <si>
    <t>28.12.1998</t>
  </si>
  <si>
    <t>09.02.1999</t>
  </si>
  <si>
    <t>30.01.1995</t>
  </si>
  <si>
    <t>08.03.1999</t>
  </si>
  <si>
    <t>30.07.1998</t>
  </si>
  <si>
    <t>03.01.1996</t>
  </si>
  <si>
    <t>16.08.1999</t>
  </si>
  <si>
    <t>01.11.1986</t>
  </si>
  <si>
    <t>17.11.1989</t>
  </si>
  <si>
    <t>29.01.1991</t>
  </si>
  <si>
    <t>21.01.1999</t>
  </si>
  <si>
    <t>26.05.1997</t>
  </si>
  <si>
    <t>02.01.1990</t>
  </si>
  <si>
    <t>01.06.1994</t>
  </si>
  <si>
    <t>13.04.1992</t>
  </si>
  <si>
    <t>22.08.1998</t>
  </si>
  <si>
    <t>19.06.1997</t>
  </si>
  <si>
    <t>10.06.1998</t>
  </si>
  <si>
    <t>01.08.1993</t>
  </si>
  <si>
    <t>30.05.1998</t>
  </si>
  <si>
    <t>31.05.1994</t>
  </si>
  <si>
    <t>16.03.1989</t>
  </si>
  <si>
    <t>12.11.1991</t>
  </si>
  <si>
    <t>07.04.1994</t>
  </si>
  <si>
    <t>21.12.1994</t>
  </si>
  <si>
    <t>14.11.1999</t>
  </si>
  <si>
    <t>28.04.1998</t>
  </si>
  <si>
    <t>20.09.1998</t>
  </si>
  <si>
    <t>26.06.2000</t>
  </si>
  <si>
    <t>28.02.1999</t>
  </si>
  <si>
    <t>30.07.1994</t>
  </si>
  <si>
    <t>25.10.1986</t>
  </si>
  <si>
    <t>19.08.1994</t>
  </si>
  <si>
    <t>11.07.2000</t>
  </si>
  <si>
    <t>02.02.1997</t>
  </si>
  <si>
    <t>13.05.1998</t>
  </si>
  <si>
    <t>29.07.1991</t>
  </si>
  <si>
    <t>28.02.1998</t>
  </si>
  <si>
    <t>03.12.1993</t>
  </si>
  <si>
    <t>01.08.2000</t>
  </si>
  <si>
    <t>22.04.1991</t>
  </si>
  <si>
    <t>16.12.1983</t>
  </si>
  <si>
    <t>30.08.1997</t>
  </si>
  <si>
    <t>02.11.1994</t>
  </si>
  <si>
    <t>04.01.1992</t>
  </si>
  <si>
    <t>30.04.1997</t>
  </si>
  <si>
    <t>15.08.1994</t>
  </si>
  <si>
    <t>17.05.1993</t>
  </si>
  <si>
    <t>30.03.1993</t>
  </si>
  <si>
    <t>05.06.1998</t>
  </si>
  <si>
    <t>27.03.1994</t>
  </si>
  <si>
    <t>05.06.1994</t>
  </si>
  <si>
    <t>10.05.1992</t>
  </si>
  <si>
    <t>12.04.1995</t>
  </si>
  <si>
    <t>03.01.1995</t>
  </si>
  <si>
    <t>20.01.1995</t>
  </si>
  <si>
    <t>19.06.1990</t>
  </si>
  <si>
    <t>07.06.1999</t>
  </si>
  <si>
    <t>09.03.1994</t>
  </si>
  <si>
    <t>27.01.2000</t>
  </si>
  <si>
    <t>21.04.1993</t>
  </si>
  <si>
    <t>23.11.1995</t>
  </si>
  <si>
    <t>05.08.1992</t>
  </si>
  <si>
    <t>04.01.1996</t>
  </si>
  <si>
    <t>25.08.1988</t>
  </si>
  <si>
    <t>17.06.1987</t>
  </si>
  <si>
    <t>05.07.2001</t>
  </si>
  <si>
    <t>19.03.1992</t>
  </si>
  <si>
    <t>24.04.1997</t>
  </si>
  <si>
    <t>01.12.1993</t>
  </si>
  <si>
    <t>07.06.1990</t>
  </si>
  <si>
    <t>18.06.1986</t>
  </si>
  <si>
    <t>23.07.1996</t>
  </si>
  <si>
    <t>29.01.1998</t>
  </si>
  <si>
    <t>19.05.1991</t>
  </si>
  <si>
    <t>13.02.1992</t>
  </si>
  <si>
    <t>01.08.1999</t>
  </si>
  <si>
    <t>07.07.1997</t>
  </si>
  <si>
    <t>01.02.1990</t>
  </si>
  <si>
    <t>26.04.1998</t>
  </si>
  <si>
    <t>11.05.1996</t>
  </si>
  <si>
    <t>24.02.1997</t>
  </si>
  <si>
    <t>01.09.1997</t>
  </si>
  <si>
    <t>27.04.1998</t>
  </si>
  <si>
    <t>28.03.2000</t>
  </si>
  <si>
    <t>06.06.1997</t>
  </si>
  <si>
    <t>07.12.1986</t>
  </si>
  <si>
    <t>03.03.1998</t>
  </si>
  <si>
    <t>04.11.1997</t>
  </si>
  <si>
    <t>17.12.1988</t>
  </si>
  <si>
    <t>11.03.1999</t>
  </si>
  <si>
    <t>01.07.1994</t>
  </si>
  <si>
    <t>13.08.1988</t>
  </si>
  <si>
    <t>05.04.1999</t>
  </si>
  <si>
    <t>20.02.1996</t>
  </si>
  <si>
    <t>23.04.1994</t>
  </si>
  <si>
    <t>03.09.1998</t>
  </si>
  <si>
    <t>15.05.1993</t>
  </si>
  <si>
    <t>04.08.1993</t>
  </si>
  <si>
    <t>15.08.1996</t>
  </si>
  <si>
    <t>26.10.1999</t>
  </si>
  <si>
    <t>07.11.1998</t>
  </si>
  <si>
    <t>18.03.1995</t>
  </si>
  <si>
    <t>03.11.1997</t>
  </si>
  <si>
    <t>19.08.1999</t>
  </si>
  <si>
    <t>18.11.1996</t>
  </si>
  <si>
    <t>05.06.1996</t>
  </si>
  <si>
    <t>01.12.1997</t>
  </si>
  <si>
    <t>04.07.1999</t>
  </si>
  <si>
    <t>27.04.2002</t>
  </si>
  <si>
    <t>08.04.1994</t>
  </si>
  <si>
    <t>28.04.1988</t>
  </si>
  <si>
    <t>27.02.1985</t>
  </si>
  <si>
    <t>31.01.1997</t>
  </si>
  <si>
    <t>13.02.1986</t>
  </si>
  <si>
    <t>05.10.1997</t>
  </si>
  <si>
    <t>25.07.1994</t>
  </si>
  <si>
    <t>04.07.1991</t>
  </si>
  <si>
    <t>07.05.1994</t>
  </si>
  <si>
    <t>21.02.1992</t>
  </si>
  <si>
    <t>16.12.1995</t>
  </si>
  <si>
    <t>23.12.1998</t>
  </si>
  <si>
    <t>06.01.1989</t>
  </si>
  <si>
    <t>07.05.1998</t>
  </si>
  <si>
    <t>22.04.1994</t>
  </si>
  <si>
    <t>05.02.1999</t>
  </si>
  <si>
    <t>06.01.2000</t>
  </si>
  <si>
    <t>06.04.1998</t>
  </si>
  <si>
    <t>03.05.1992</t>
  </si>
  <si>
    <t>09.05.1992</t>
  </si>
  <si>
    <t>07.02.1996</t>
  </si>
  <si>
    <t>16.12.1988</t>
  </si>
  <si>
    <t>22.10.1983</t>
  </si>
  <si>
    <t>04.12.1998</t>
  </si>
  <si>
    <t>05.05.1994</t>
  </si>
  <si>
    <t>25.07.1997</t>
  </si>
  <si>
    <t>16.04.1997</t>
  </si>
  <si>
    <t>28.11.1996</t>
  </si>
  <si>
    <t>20.06.1998</t>
  </si>
  <si>
    <t>06.01.1999</t>
  </si>
  <si>
    <t>22.12.1989</t>
  </si>
  <si>
    <t>24.03.1997</t>
  </si>
  <si>
    <t>28.10.1993</t>
  </si>
  <si>
    <t>15.03.1992</t>
  </si>
  <si>
    <t>24.06.1997</t>
  </si>
  <si>
    <t>10.03.1993</t>
  </si>
  <si>
    <t>12.05.1993</t>
  </si>
  <si>
    <t>11.03.1994</t>
  </si>
  <si>
    <t>18.06.1997</t>
  </si>
  <si>
    <t>23.03.1992</t>
  </si>
  <si>
    <t>06.07.1999</t>
  </si>
  <si>
    <t>10.01.1996</t>
  </si>
  <si>
    <t>06.01.1988</t>
  </si>
  <si>
    <t>29.04.1988</t>
  </si>
  <si>
    <t>05.08.1997</t>
  </si>
  <si>
    <t>04.08.1997</t>
  </si>
  <si>
    <t>15.06.1986</t>
  </si>
  <si>
    <t>08.03.1985</t>
  </si>
  <si>
    <t>31.03.1995</t>
  </si>
  <si>
    <t>01.04.1997</t>
  </si>
  <si>
    <t>24.08.1991</t>
  </si>
  <si>
    <t>03.12.1999</t>
  </si>
  <si>
    <t>07.01.1999</t>
  </si>
  <si>
    <t>23.05.1996</t>
  </si>
  <si>
    <t>04.11.1991</t>
  </si>
  <si>
    <t>29.10.1991</t>
  </si>
  <si>
    <t>12.06.1999</t>
  </si>
  <si>
    <t>26.08.1996</t>
  </si>
  <si>
    <t>27.02.1997</t>
  </si>
  <si>
    <t>18.11.1992</t>
  </si>
  <si>
    <t>08.04.1993</t>
  </si>
  <si>
    <t>17.12.1996</t>
  </si>
  <si>
    <t>05.01.1998</t>
  </si>
  <si>
    <t>27.03.1996</t>
  </si>
  <si>
    <t>01.06.1992</t>
  </si>
  <si>
    <t>27.01.1986</t>
  </si>
  <si>
    <t>14.07.1989</t>
  </si>
  <si>
    <t>01.02.1987</t>
  </si>
  <si>
    <t>13.02.1995</t>
  </si>
  <si>
    <t>15.06.1994</t>
  </si>
  <si>
    <t>19.09.1994</t>
  </si>
  <si>
    <t>16.03.1985</t>
  </si>
  <si>
    <t>25.01.1995</t>
  </si>
  <si>
    <t>06.12.1995</t>
  </si>
  <si>
    <t>25.07.1992</t>
  </si>
  <si>
    <t>30.03.1995</t>
  </si>
  <si>
    <t>20.01.2001</t>
  </si>
  <si>
    <t>27.11.1998</t>
  </si>
  <si>
    <t>18.07.1993</t>
  </si>
  <si>
    <t>09.02.1998</t>
  </si>
  <si>
    <t>06.10.1997</t>
  </si>
  <si>
    <t>13.04.1999</t>
  </si>
  <si>
    <t>13.04.1994</t>
  </si>
  <si>
    <t>28.11.1992</t>
  </si>
  <si>
    <t>08.06.1999</t>
  </si>
  <si>
    <t>15.10.1996</t>
  </si>
  <si>
    <t>18.04.1998</t>
  </si>
  <si>
    <t>29.07.1992</t>
  </si>
  <si>
    <t>03.05.1998</t>
  </si>
  <si>
    <t>20.03.1988</t>
  </si>
  <si>
    <t>02.04.1991</t>
  </si>
  <si>
    <t>24.12.1992</t>
  </si>
  <si>
    <t>02.07.1997</t>
  </si>
  <si>
    <t>06.08.1996</t>
  </si>
  <si>
    <t>07.12.1990</t>
  </si>
  <si>
    <t>01.10.1993</t>
  </si>
  <si>
    <t>06.07.1996</t>
  </si>
  <si>
    <t>08.09.1996</t>
  </si>
  <si>
    <t>09.08.1986</t>
  </si>
  <si>
    <t>29.10.1989</t>
  </si>
  <si>
    <t>14.01.1993</t>
  </si>
  <si>
    <t>23.03.1999</t>
  </si>
  <si>
    <t>05.06.1992</t>
  </si>
  <si>
    <t>06.03.1987</t>
  </si>
  <si>
    <t>13.02.1996</t>
  </si>
  <si>
    <t>20.04.1993</t>
  </si>
  <si>
    <t>21.09.1986</t>
  </si>
  <si>
    <t>20.05.1990</t>
  </si>
  <si>
    <t>18.05.1992</t>
  </si>
  <si>
    <t>23.01.1985</t>
  </si>
  <si>
    <t>17.11.1991</t>
  </si>
  <si>
    <t>28.02.1995</t>
  </si>
  <si>
    <t>13.11.1993</t>
  </si>
  <si>
    <t>20.04.1994</t>
  </si>
  <si>
    <t>02.12.1997</t>
  </si>
  <si>
    <t>20.01.1994</t>
  </si>
  <si>
    <t>02.04.1998</t>
  </si>
  <si>
    <t>16.02.1997</t>
  </si>
  <si>
    <t>12.01.1997</t>
  </si>
  <si>
    <t>27.09.1992</t>
  </si>
  <si>
    <t>19.02.1995</t>
  </si>
  <si>
    <t>06.01.1992</t>
  </si>
  <si>
    <t>02.11.1993</t>
  </si>
  <si>
    <t>12.12.1993</t>
  </si>
  <si>
    <t>28.07.1988</t>
  </si>
  <si>
    <t>02.03.1988</t>
  </si>
  <si>
    <t>11.05.1997</t>
  </si>
  <si>
    <t>13.05.1986</t>
  </si>
  <si>
    <t>28.03.1995</t>
  </si>
  <si>
    <t>21.08.1995</t>
  </si>
  <si>
    <t xml:space="preserve">Республика Татарстан </t>
  </si>
  <si>
    <t xml:space="preserve">Воронежская область </t>
  </si>
  <si>
    <t xml:space="preserve">Москва </t>
  </si>
  <si>
    <t xml:space="preserve">Санкт-Петербург </t>
  </si>
  <si>
    <t xml:space="preserve">Новосибирская область </t>
  </si>
  <si>
    <t>Краснодарский край Карачаево-Черкесская республика</t>
  </si>
  <si>
    <t xml:space="preserve">Челябинская область </t>
  </si>
  <si>
    <t>Московская область Ярославская область</t>
  </si>
  <si>
    <t>Москва Санкт-Петербург</t>
  </si>
  <si>
    <t xml:space="preserve">Краснодарский край </t>
  </si>
  <si>
    <t>Москва Московская область</t>
  </si>
  <si>
    <t>Краснодарский край ЮФО (К)</t>
  </si>
  <si>
    <t xml:space="preserve">Московская область </t>
  </si>
  <si>
    <t xml:space="preserve">Ульяновская область </t>
  </si>
  <si>
    <t xml:space="preserve">Красноярский край </t>
  </si>
  <si>
    <t xml:space="preserve">Волгоградская область </t>
  </si>
  <si>
    <t>Москва Пермский край</t>
  </si>
  <si>
    <t>Москва Владимирская область</t>
  </si>
  <si>
    <t xml:space="preserve">Республика Мордовия </t>
  </si>
  <si>
    <t xml:space="preserve">Тюменская область </t>
  </si>
  <si>
    <t xml:space="preserve">Ставропольский край </t>
  </si>
  <si>
    <t xml:space="preserve">Омская область </t>
  </si>
  <si>
    <t>Нижегородская область Чувашская республика</t>
  </si>
  <si>
    <t xml:space="preserve">Вологодская область </t>
  </si>
  <si>
    <t>Свердловская область Челябинская область</t>
  </si>
  <si>
    <t>Санкт-Петербург Вологодская область</t>
  </si>
  <si>
    <t>Москва Смоленская область</t>
  </si>
  <si>
    <t xml:space="preserve">Свердловская область </t>
  </si>
  <si>
    <t xml:space="preserve">Мурманская область </t>
  </si>
  <si>
    <t xml:space="preserve">ЮФО (К) </t>
  </si>
  <si>
    <t>Московская область Брянская область</t>
  </si>
  <si>
    <t>Ямало-Ненецкий автономный округ Чувашская республика</t>
  </si>
  <si>
    <t xml:space="preserve">Республика Башкортостан </t>
  </si>
  <si>
    <t xml:space="preserve">Тульская область </t>
  </si>
  <si>
    <t>Краснодарский край Хабаровский край</t>
  </si>
  <si>
    <t xml:space="preserve">Ямало-Ненецкий автономный округ </t>
  </si>
  <si>
    <t xml:space="preserve">Алтайский край </t>
  </si>
  <si>
    <t xml:space="preserve">Смоленская область </t>
  </si>
  <si>
    <t xml:space="preserve">Ростовская область </t>
  </si>
  <si>
    <t>Москва Ставропольский край</t>
  </si>
  <si>
    <t>Московская область Ростовская область</t>
  </si>
  <si>
    <t>Москва Ростовская область</t>
  </si>
  <si>
    <t xml:space="preserve">Республика Саха (Якутия) </t>
  </si>
  <si>
    <t>Москва Брянская область</t>
  </si>
  <si>
    <t>Москва Саратовская область</t>
  </si>
  <si>
    <t xml:space="preserve">Самарская область </t>
  </si>
  <si>
    <t xml:space="preserve">Ярославская область </t>
  </si>
  <si>
    <t>Кировская область Челябинская область</t>
  </si>
  <si>
    <t>Московская область Смоленская область</t>
  </si>
  <si>
    <t>Краснодарский край Кабардино-Балкарская республика</t>
  </si>
  <si>
    <t>Ставропольский край Карачаево-Черкесская республика</t>
  </si>
  <si>
    <t>Калининградская область Санкт-Петербург</t>
  </si>
  <si>
    <t>Москва Псковская область</t>
  </si>
  <si>
    <t>Санкт-Петербург Калужская область</t>
  </si>
  <si>
    <t>Ханты-Мансийский автономный округ - Югра Пермский край</t>
  </si>
  <si>
    <t>Москва Оренбургская область</t>
  </si>
  <si>
    <t>Красноярский край Московская область</t>
  </si>
  <si>
    <t xml:space="preserve">Брянская область </t>
  </si>
  <si>
    <t>Краснодарский край Белгородская область</t>
  </si>
  <si>
    <t>Краснодарский край Самарская область</t>
  </si>
  <si>
    <t xml:space="preserve">Республика Карелия </t>
  </si>
  <si>
    <t>Липецкая область Брянская область</t>
  </si>
  <si>
    <t>Вологодская область Санкт-Петербург</t>
  </si>
  <si>
    <t>Санкт-Петербург Новосибирская область</t>
  </si>
  <si>
    <t>Москва Республика Мордовия</t>
  </si>
  <si>
    <t>Московская область Белгородская область</t>
  </si>
  <si>
    <t>Москва Орловская область</t>
  </si>
  <si>
    <t>Ямало-Ненецкий автономный округ Владимирская область</t>
  </si>
  <si>
    <t>Москва Алтайский край</t>
  </si>
  <si>
    <t xml:space="preserve">Республика Хакасия </t>
  </si>
  <si>
    <t>Чувашская республика Оренбургская область</t>
  </si>
  <si>
    <t>Санкт-Петербург Архангельская область</t>
  </si>
  <si>
    <t xml:space="preserve">Кировская область </t>
  </si>
  <si>
    <t>Москва Липецкая область</t>
  </si>
  <si>
    <t xml:space="preserve">Томская область </t>
  </si>
  <si>
    <t>Московская область Курская область</t>
  </si>
  <si>
    <t xml:space="preserve">Липецкая область </t>
  </si>
  <si>
    <t>Московская область Республика Башкортостан</t>
  </si>
  <si>
    <t xml:space="preserve">Кемеровская область </t>
  </si>
  <si>
    <t>Санкт-Петербург Челябинская область</t>
  </si>
  <si>
    <t xml:space="preserve">Республика Бурятия </t>
  </si>
  <si>
    <t xml:space="preserve">Удмуртская республика </t>
  </si>
  <si>
    <t>Московская область Республика Бурятия</t>
  </si>
  <si>
    <t>Краснодарский край Республика Адыгея</t>
  </si>
  <si>
    <t>Краснодарский край Ставропольский край</t>
  </si>
  <si>
    <t>Свердловская область Алтайский край</t>
  </si>
  <si>
    <t>Московская область Кабардино-Балкарская республика</t>
  </si>
  <si>
    <t xml:space="preserve">Владимирская область </t>
  </si>
  <si>
    <t>Кабардино-Балкарская республика Краснодарский край</t>
  </si>
  <si>
    <t>Краснодарский край Московская область</t>
  </si>
  <si>
    <t>Краснодарский край Москва</t>
  </si>
  <si>
    <t>Москва Кабардино-Балкарская республика</t>
  </si>
  <si>
    <t>Москва Челябинская область</t>
  </si>
  <si>
    <t xml:space="preserve">Оренбургская область </t>
  </si>
  <si>
    <t>Омская область Кемеровская область</t>
  </si>
  <si>
    <t>Волгоградская область Москва</t>
  </si>
  <si>
    <t>Красноярский край Республика Мордовия</t>
  </si>
  <si>
    <t>Москва Волгоградская область</t>
  </si>
  <si>
    <t>Краснодарский край Нижегородская область</t>
  </si>
  <si>
    <t xml:space="preserve">Тверская область </t>
  </si>
  <si>
    <t>МС</t>
  </si>
  <si>
    <t>МСМК</t>
  </si>
  <si>
    <t>ЗМС</t>
  </si>
  <si>
    <t>Барьерный бег 110 м</t>
  </si>
  <si>
    <t>Барьерный бег 400 м</t>
  </si>
  <si>
    <t>Бег 5 000 м</t>
  </si>
  <si>
    <t>Бег с препятствиями 3 000 м</t>
  </si>
  <si>
    <t>Эстафетный бег 4 х 100 м</t>
  </si>
  <si>
    <t>Эстафетный бег 4 х 400 м</t>
  </si>
  <si>
    <t xml:space="preserve"> ГБУ СШОР "Академия легкой атлетики Санкт-Петербурга"</t>
  </si>
  <si>
    <t xml:space="preserve"> КГАУ "РЦСП "Академия летних видов спорта", МАУ "СШОР "Спутник"</t>
  </si>
  <si>
    <t xml:space="preserve">  МБУ СШОР №1 по л/а г.Челябинска</t>
  </si>
  <si>
    <t xml:space="preserve"> ЧУ СК "Луч", ГАУ СО "ЦСП"</t>
  </si>
  <si>
    <t xml:space="preserve"> ГБУ КК "ЦОП по легкой атлетике", ГКУ КБР "СШОР № 1"</t>
  </si>
  <si>
    <t xml:space="preserve"> ГБУ "СШОР "Луч" Москомспорта, ГБУ БО СШОР "Русь"</t>
  </si>
  <si>
    <t xml:space="preserve"> МБУ ДО «ДЮСШ № 1» ( г. Ростов-на-Дону), ГБПОУ РО "РОУОР"</t>
  </si>
  <si>
    <t xml:space="preserve"> ГАУ СО "ЦСП", МАУ ДО ДЮСШ "Росток", ЧУ СК"Луч"</t>
  </si>
  <si>
    <t xml:space="preserve"> ГБУ "ЦОП по легкой атлетике" Москомспорта</t>
  </si>
  <si>
    <t xml:space="preserve">         ГБУ СК "СШОР по легкой атлетике"</t>
  </si>
  <si>
    <t xml:space="preserve"> ФГБУ ПОО "Сибирское ГУОР",БУ ОО "ООЦСП", БУ ОО "СШОР"</t>
  </si>
  <si>
    <t>Минспорт ГБУ РС (Я) РЦСП</t>
  </si>
  <si>
    <t xml:space="preserve"> КГБ ПОУ "Алтайское училище олимпийского резерва"</t>
  </si>
  <si>
    <t xml:space="preserve"> ГБПОУ МО "УОР № 1", ГБУ МО "СШОР по легкой атлетике"</t>
  </si>
  <si>
    <t xml:space="preserve"> ГБУ КК "ЦОП по легкой атлетике"</t>
  </si>
  <si>
    <t xml:space="preserve"> ГБУ "СШОР" Академия легкой атлетики Санкт-Петербурга", СПб ГБПОУ "УОР №1" </t>
  </si>
  <si>
    <t xml:space="preserve"> МБУ "СШОР № 4 по легкой атлетике", ГБПОУ КО УОР, ГБУ "СШОР" "Академия легкой атлетики Санкт-Петербурга"</t>
  </si>
  <si>
    <t xml:space="preserve"> ГБУ КК  "РЦСП по легкой атлетике", ГБУ КК "ЦОП по легкой атлетике"</t>
  </si>
  <si>
    <t xml:space="preserve"> ГБУ "СШОР "Луч" Москомспорта, ГБУ ДО ПО "ЦСП"</t>
  </si>
  <si>
    <t xml:space="preserve"> ГБУ КК "РЦСП по легкой атлетике"</t>
  </si>
  <si>
    <t xml:space="preserve"> СПб ЦОП "ШВСМ по легкой атлетике"</t>
  </si>
  <si>
    <t xml:space="preserve"> ГАУ ТО "ЦСП" </t>
  </si>
  <si>
    <t>ВС БУ "ЦСПСКЮ", КГАУ "СШОР по базовым и олимпийским вида спорта"</t>
  </si>
  <si>
    <t xml:space="preserve"> ГАУ ТО "ЦСП" </t>
  </si>
  <si>
    <t>ЦСКА ГБУ МО "ЦСП ОВС", ГБПОУ МО "УОР № 2"</t>
  </si>
  <si>
    <t xml:space="preserve"> ГБУ ВО "СШОР № 21"</t>
  </si>
  <si>
    <t>РА ГБУ "МГФСО" Москомспорта,   ГАУ "ЦСП ОО"</t>
  </si>
  <si>
    <t xml:space="preserve"> СПб ГБУ ЦОП "ШВСМ по легкой атлетике"</t>
  </si>
  <si>
    <t xml:space="preserve"> КФСКИ</t>
  </si>
  <si>
    <t xml:space="preserve"> ОГБУ  "ССШОР по легкой атлетике"</t>
  </si>
  <si>
    <t>ВС, ВС КГАУ "РЦСП "Академия летних видов спорта", МАУ "СШОР "Спутник", ГБУ МО "ЦСП ОВС"</t>
  </si>
  <si>
    <t xml:space="preserve"> МАУ "НЦВСМ" , ГАПОУ НСО НУ(К)ОР</t>
  </si>
  <si>
    <t xml:space="preserve"> МАУ ДО "Гусевская ДЮСШ", ГБУ "СШОР" Академия легкой атлетики Санкт-Петербурга"</t>
  </si>
  <si>
    <t xml:space="preserve">  ГАПОУ ВО "УОР имени дважды Героя Советского Союза А.И.Родимцева",  МБУ СШОР № 5 (г. Волгоград)</t>
  </si>
  <si>
    <t>ВС ГБУ БО СШОР по легкой атлетике им. В.Д. Самотесова.</t>
  </si>
  <si>
    <t xml:space="preserve"> ГБУ БО СШОР по легкой атлетике им. В.Д. Самотесова.</t>
  </si>
  <si>
    <t>ВС ГУ ТО ЦСП, МБУ СШОР "Легкая атлетика" г. Тула</t>
  </si>
  <si>
    <t xml:space="preserve"> ГБУ  РС (Я) РЦСП</t>
  </si>
  <si>
    <t xml:space="preserve"> ГБУ РК "СШОР по легкой атлетике № 1"</t>
  </si>
  <si>
    <t xml:space="preserve"> ГБУ КК "РЦСП", МБУ СШ №1 г. Шебекино, ОГБУ "ЦСП" Белгородской области </t>
  </si>
  <si>
    <t>Профсоюзы АУ ФКиС ВО "ЦСП"</t>
  </si>
  <si>
    <t xml:space="preserve"> ГАУ СО "ЦСП", ЧУ СК"Луч"</t>
  </si>
  <si>
    <t xml:space="preserve"> МУ "СШОР№3"</t>
  </si>
  <si>
    <t>Динамо ГБУ ЛО ЦСП, ГБУ БО СШОР по легкой атлетике им. В.Д. Самотесова.</t>
  </si>
  <si>
    <t xml:space="preserve"> ГБУ КК "РЦСП по легкой атлетике", ГБУ КК "ЦОП по легкой атлетике", МБУ "СШОР по легкой атлетике № 2 г. Симферополь"</t>
  </si>
  <si>
    <t>Динамо СПб ГБУ ЦОП "ШВСМ по легкой атлетике", АУ ФКиС ВО "ЦСП"</t>
  </si>
  <si>
    <t xml:space="preserve"> ГАУ ТО "ОСШОР", СК ТюмГУ</t>
  </si>
  <si>
    <t xml:space="preserve"> ГБУ КК "ЦОП по легкой атлетике", ГБУ КК"РЦСП по легкой атлетике"</t>
  </si>
  <si>
    <t xml:space="preserve"> Филиал ФАУ МО РФ ЦСКА (СКА в СПб) ГБУ "ЦСП по легкой атлетике", ШВСМ, ГБУ "ЦОП по легкой атлетике" Москомспорта, ЦОП "ШВСМ л/атл." (СПб), СПб ГБУ ЦОП "ШВСМ по легкой атлетике"</t>
  </si>
  <si>
    <t xml:space="preserve"> СПб ГБУ СШОР "Академия легкой атлетики Санкт-Петербурга"</t>
  </si>
  <si>
    <t xml:space="preserve">РА СПб ГБУ ЦОП "ШВСМ по легкой атлетике" , АУ ФКиС ВО "ЦСП" </t>
  </si>
  <si>
    <t xml:space="preserve"> ОГБУ "ССШОР по легкой атлетике"</t>
  </si>
  <si>
    <t>Динамо ГБУ СШОР "Академия легкой атлетики Санкт-Петербурга", ГАУ НСО "РЦСП СК и СР"</t>
  </si>
  <si>
    <t xml:space="preserve"> МБУ "СШОР № 5"</t>
  </si>
  <si>
    <t xml:space="preserve"> МБУ СШОР № 21 </t>
  </si>
  <si>
    <t xml:space="preserve"> ГБУ "ЦОП по легкой атлетике" Москомспорта, ГБУ РМ "СШОР им.П.Г.Болотникова"</t>
  </si>
  <si>
    <t xml:space="preserve"> ГБУ МО "ЦСП ОВС", ОГБУ "ЦСП" Белгородской области , МБУ СШОР № 3 г. Белгорода</t>
  </si>
  <si>
    <t xml:space="preserve"> МАУ ДО Пуровская районная СДЮСШОР "АВАНГАРД"</t>
  </si>
  <si>
    <t xml:space="preserve"> ГБПОУ "МССУОР № 3" Москомспорта, МБУ ДО "ДЮСШ № 4 города Орла"</t>
  </si>
  <si>
    <t xml:space="preserve"> МАУ ДО Пуровская районная СДЮСШОР "АВАНГАРД",  МБУ  "СШОР № 4"</t>
  </si>
  <si>
    <t xml:space="preserve"> СПб ГБУ ЦОП "ШВСМ по легкой атлетике" </t>
  </si>
  <si>
    <t>Д ГБУ "СШОР "Луч" Москомспорта, КГАУ "СШОР "Старт"</t>
  </si>
  <si>
    <t xml:space="preserve"> ГАУ СО "ЦСП", СК "Спутник", УГЛТУ</t>
  </si>
  <si>
    <t>Динамо СПб ГБУ ЦОП "ШВСМ по легкой атлетике"</t>
  </si>
  <si>
    <t xml:space="preserve"> ГБУ ВО "СШОР № 21", АУ ВО "ЦСПСК"</t>
  </si>
  <si>
    <t xml:space="preserve"> МБУ "СШОР по легкой атлетике" (г. Абакан), ГБПОУ РХ "У(т)ОР"</t>
  </si>
  <si>
    <t xml:space="preserve"> АУ "СШОР №3" Минспорта Чувшии, АУ "ЦСП имени А. Игнатьева" МИинспорта Чувашии</t>
  </si>
  <si>
    <t xml:space="preserve"> ГБУ "СШОР" "Академия легкой атлетики Санкт-Петербурга"</t>
  </si>
  <si>
    <t>МС РТ МБУ "СШОР "Атлетика"" г. Казани</t>
  </si>
  <si>
    <t>Динамо ГБУ "ЦСП по легкой атлетике" Москомспорта, ГБУ СШОР "Академия легкой атлетики Санкт-Петербурга"</t>
  </si>
  <si>
    <t xml:space="preserve"> МБУ КСШОР №1 , ГАУ НО "ЦСП", БУ "СШОР № 1 им. В.Егоровой" Минспорта Чувашии, БПОУ "Чебоксарское УОР имени В.М. Краснова" Минспорта Чувашии</t>
  </si>
  <si>
    <t>РА СПб ГБУ ЦОП "ШВСМ по легкой атлетике"</t>
  </si>
  <si>
    <t xml:space="preserve"> ГУ ТО ЦСП, МБУ СШОР "Легкая атлетика" г. Тула</t>
  </si>
  <si>
    <t xml:space="preserve"> ГБУ "МГФСО" Москомспорта, МБУ "КСШОР № 1"</t>
  </si>
  <si>
    <t>ВС СПб ГБУ ЦОП "ШВСМ по легкой атлетике" (СПб),Филиал ФАУ МО РФ "ЦСКА" (СКА г. Санкт-Петербург) СПб ГБПОУ "УОР № 1</t>
  </si>
  <si>
    <t xml:space="preserve"> ОСШОР, МАУ ДО "ДЮСШ" Тобольского района</t>
  </si>
  <si>
    <t xml:space="preserve">  МБУ СШОР № 5 (г. Волгоград)</t>
  </si>
  <si>
    <t xml:space="preserve"> ГБУ КК "ЦОП по легкой атлетике", ГБУ КК  "РЦСП по легкой атлетике"</t>
  </si>
  <si>
    <t xml:space="preserve">  АУ ВО "СШ Витязь"</t>
  </si>
  <si>
    <t>Динамо СПб ГБУ СШОР "Академия легкой атлетики Санкт-Петербурга"</t>
  </si>
  <si>
    <t xml:space="preserve"> КОГАУ «ВятСШОР»</t>
  </si>
  <si>
    <t xml:space="preserve"> ЧУ СК "Луч", ГАУ СО "ЦСП", РГППУ</t>
  </si>
  <si>
    <t xml:space="preserve"> ГАУ "СШОР № 6"</t>
  </si>
  <si>
    <t xml:space="preserve"> ГАУ СО "ЦСП", ОКУ "РУЦОПЛА Челябинской области", МБУ СШОР № 2 по легкой атлетике имени Л.Н.Мосеева г.Челябинск</t>
  </si>
  <si>
    <t xml:space="preserve"> ГАУ СО "ЦСП", МБУ СШОР № 2 по легкой атлетике имени Л.Н.Мосеева г.Челябинск</t>
  </si>
  <si>
    <t xml:space="preserve"> ГБУ "МГФСО" Москомспорта, МБУ ДО "ДIОСШ "Нижегородец"</t>
  </si>
  <si>
    <t>Динамо ГБУ "СШОР "Юность Москвы" Москомспорта, МБУ "СШОР № 5"</t>
  </si>
  <si>
    <t>ЦСКА ГБУ МО "ЦСП ОВС", ГБУ БО СШОР по легкой атлетике им. В.Д. Самотесова.</t>
  </si>
  <si>
    <t xml:space="preserve"> ГБУ КК  "РЦСП по легкой атлетике", МБУ СШОР  "Венец"</t>
  </si>
  <si>
    <t xml:space="preserve">  МБУ ДО ДЮСШ № 1 (г. Томск), ОГАУ ТО СШОР</t>
  </si>
  <si>
    <t xml:space="preserve"> ГБУ СШ "Лидер" Фрунзенского района </t>
  </si>
  <si>
    <t xml:space="preserve">  ГБУ РМ "СШОР им.П.Г.Болотникова"</t>
  </si>
  <si>
    <t>ВС, Центральный спортивный клуб армии СШОР им. Ф.Т.Михеенко</t>
  </si>
  <si>
    <t xml:space="preserve"> ГБУ МО "ЦСП ОВС", ГБПОУ МО "УОР № 1",  СШОР Железногорск</t>
  </si>
  <si>
    <t>ВС СКА ГБУ МО "ЦСП ОВС"</t>
  </si>
  <si>
    <t xml:space="preserve"> МБУ "СШОР № 5" </t>
  </si>
  <si>
    <t>Динамо ГУ ТО ЦСП, МБУ СШОР "Легкая атлетика" г. Тула</t>
  </si>
  <si>
    <t xml:space="preserve">Динамо ГБУ МО "ЦСП ОВС", МАУ СШ Белорецкого района </t>
  </si>
  <si>
    <t>Динамо ГБФСУ КО "СШОР по легкой атлетике им. В.А. Савенкова"</t>
  </si>
  <si>
    <t>МС РТ  МБУ "СШ №1" БМР РТ ,ФГБОУ ВО "Пополжская ГАФКСиТ"</t>
  </si>
  <si>
    <t>Динамо СПб ГБУ СШОР "Академия легкой атлетики Санкт-Петербурга", ОКУ "ЦСПЛА Челябинской области", МБУ СШОР №1 по л/а г.Челябинска</t>
  </si>
  <si>
    <t xml:space="preserve"> МАУ "СШОР №1" г. Улан-Удэ, АУ РБ "ЦСП", БГУ</t>
  </si>
  <si>
    <t xml:space="preserve"> ГБУ "СШОР "Луч" Москомспорта, БПОУ "СШОР "Олимп"</t>
  </si>
  <si>
    <t>Динамо ГБУ СШОР "Академия легкой атлетики Санк-Петербурга"</t>
  </si>
  <si>
    <t xml:space="preserve"> МБУ "СШОР по легкой атлетике" (г. Абакан)</t>
  </si>
  <si>
    <t xml:space="preserve"> УДГУ, МБУ СШОР 5</t>
  </si>
  <si>
    <t>РА МАУ "КСШОР", АУ РБ "ЦСП"</t>
  </si>
  <si>
    <t xml:space="preserve"> МБУС СШ "Сатурн"</t>
  </si>
  <si>
    <t>МС РТ МБУ "СШ "Стрела""</t>
  </si>
  <si>
    <t xml:space="preserve"> ГБПОУ РО "РОУОР"</t>
  </si>
  <si>
    <t xml:space="preserve"> МАУ СШОР № 4</t>
  </si>
  <si>
    <t xml:space="preserve"> ГБУ КК"РЦСП по легкой атлетике", ГБУ РА "СШОР № 1"</t>
  </si>
  <si>
    <t xml:space="preserve"> МБУ СП СШОР № 2</t>
  </si>
  <si>
    <t xml:space="preserve"> ЦСКА, ГБУ СК РЦСП, ГБУ КК  "РЦСП по легкой атлетике"</t>
  </si>
  <si>
    <t xml:space="preserve"> СК им. Н. Гастелло</t>
  </si>
  <si>
    <t xml:space="preserve"> МАУ "СШОР №1" г. Улан-Удэ, СК БГУ</t>
  </si>
  <si>
    <t>Российская армия МАУ "СШОР №1" г. Улан-Удэ</t>
  </si>
  <si>
    <t>Д ГБУ "СШОР "Луч" Москомспорта, КГАОУ ДО "СДЮСШОР "Старт"</t>
  </si>
  <si>
    <t xml:space="preserve"> КГБ ПОУ "Алтайское училище олимпийского резерва", ЦП СПСО ,,Родник"(г. Екатеринбург)</t>
  </si>
  <si>
    <t>Динамо МУ СШОР № 2, МУ СШОР № 19</t>
  </si>
  <si>
    <t>Динамо ГАУ НСО "РЦСП СК и СР"</t>
  </si>
  <si>
    <t>МС РТ МБУ "СШ "Стрела"", ФГБОУ ВО "Пополжская ГАФКСиТ"</t>
  </si>
  <si>
    <t xml:space="preserve"> МБОУ ДО СДЮСШ № 1, ГБУ КК  "РЦСП по легкой атлетике"</t>
  </si>
  <si>
    <t xml:space="preserve"> ГБУ "СШОР "Луч" Москомспорта, КАУ "ЦСП"</t>
  </si>
  <si>
    <t>Динамо ГБУ КК  "РЦСП по легкой атлетике", ГБУ КК "ЦОП по легкой атлетике"</t>
  </si>
  <si>
    <t xml:space="preserve"> МАУ ДО Пуровская районная СДЮСШОР "АВАНГАРД", АУ "СШОР № 3" Минспорта Чувашии </t>
  </si>
  <si>
    <t xml:space="preserve"> ГАУ СО "ЦСП", МБОУ ДО ДЮСШ "Виктория", УРФУ</t>
  </si>
  <si>
    <t xml:space="preserve"> ФГБУ ПОО "Сибирское ГУОР",БУ ОО "ООЦСП"</t>
  </si>
  <si>
    <t>ВС ГБУ "ЦОП по легкой атлетике" Москомспорта</t>
  </si>
  <si>
    <t xml:space="preserve"> МКОУ ДО Павловская ДЮСШ</t>
  </si>
  <si>
    <t xml:space="preserve"> ГБУ МО "ЦСП ОВС", МБУ ФСО "СШОР "Авангард", ГКУ "ЦСП СК КБР"</t>
  </si>
  <si>
    <t xml:space="preserve"> ГБУ ЛО ОК СШОР</t>
  </si>
  <si>
    <t>Динамо ГБУ "СШОР "Луч" Москомспорта, МБУ "КСШОР № 1"</t>
  </si>
  <si>
    <t xml:space="preserve"> МБУ "СШОР № 4"</t>
  </si>
  <si>
    <t xml:space="preserve"> ГБУ "СШОР "Луч" Москомспорта, СПб ГБУ ЦОП "ШВСМ по легкой атлетике"</t>
  </si>
  <si>
    <t xml:space="preserve"> ГБУ "СШОР "Луч" Москомспорта, ГБУ СК "РЦСП"</t>
  </si>
  <si>
    <t xml:space="preserve"> ГБУ "ЦСП по легкой атлетике", МБУ "КСШОР № 1"</t>
  </si>
  <si>
    <t xml:space="preserve"> ГКУ КБР "СШОР № 1"</t>
  </si>
  <si>
    <t xml:space="preserve">  МБУ СШОР № 10 (г. Волгоград), ГАПОУ ВО "УОР имени дважды Героя Советского Союза А.И.Родимцева" </t>
  </si>
  <si>
    <t xml:space="preserve"> ГБУ МО "ЦСП ОВС", ГБПОУ МО "УОР № 2"</t>
  </si>
  <si>
    <t xml:space="preserve"> ГБУ МО "ЦСП ОВС", СОГБУ "СШОР им Ф.Т. Михеенко"</t>
  </si>
  <si>
    <t>Д         ГБУ СК "СШОР по легкой атлетике"</t>
  </si>
  <si>
    <t>ВС ГБУ КК  "РЦСП по легкой атлетике", Мау "КСШОР"</t>
  </si>
  <si>
    <t xml:space="preserve"> ГБУ СШОР "Академия легкой атлетики Санк-Петербурга"</t>
  </si>
  <si>
    <t>ЦСКА ГБУ МО "ЦСП ОВС", СОГБУ "СШОР им Ф.Т. Михеенко"</t>
  </si>
  <si>
    <t xml:space="preserve"> ГБУ СК "СШОР по легкой атлетике", ГБУ КК "РЦСП по легкой атлетике"</t>
  </si>
  <si>
    <t xml:space="preserve"> ГБУ РМ "КСШОР"</t>
  </si>
  <si>
    <t>Динамо ГБУ КК "ЦОП по легкой атлетике", ГБУ КК  "РЦСП по легкой атлетике"</t>
  </si>
  <si>
    <t xml:space="preserve"> ГБУ КК "ЦОП по легкой атлетике", ГБУ КК "РЦСП по легкой атлетике"</t>
  </si>
  <si>
    <t xml:space="preserve"> ГБУ "МГФСО" Москомспорта, ГБУ СК "РЦСП"</t>
  </si>
  <si>
    <t xml:space="preserve"> ГБУ "СШОР "Юность Москвы" Москомспорта, СОГБУ «СШОР «Юность России» </t>
  </si>
  <si>
    <t>ВС ГБУ РМ "КСШОР"</t>
  </si>
  <si>
    <t xml:space="preserve"> ГБУ МО "ЦСП ОВС", ГБУ РО "ЦОП № 1" (г.Ростов-на-Дону)</t>
  </si>
  <si>
    <t>ВС СПб ГБУ ЦОП "ШВСМ по легкой атлетике"</t>
  </si>
  <si>
    <t xml:space="preserve"> ГБУ МО "ЦСП ОВС"</t>
  </si>
  <si>
    <t>Динамо ГБУ КК  "РЦСП по легкой атлетике", ГБУ РК "Спортивная школа №1"</t>
  </si>
  <si>
    <t xml:space="preserve"> ГБУ "СШОР "Юность Москвы" Москомспорта, ГБУ КБР "СШОР № 1"</t>
  </si>
  <si>
    <t>ВС ГБУ "ФСО "Юность Москвы" Москомспорта,  МБУ СШОР №1 по л/а г.Челябинска</t>
  </si>
  <si>
    <t xml:space="preserve"> ГБУ "СШОР 24" Москомспорта</t>
  </si>
  <si>
    <t xml:space="preserve"> МБУ СШОР № 10 (г. Волгоград)</t>
  </si>
  <si>
    <t xml:space="preserve"> ГБПОУ УОР</t>
  </si>
  <si>
    <t>Динамо ГАУ "СШОР № 1"</t>
  </si>
  <si>
    <t xml:space="preserve">  МБУ СШОР № 10 (г. Волгоград)</t>
  </si>
  <si>
    <t xml:space="preserve"> ГБУ "ЦОП по легкой атлетике" Москомспорта, МБУ "СШОР № 5"</t>
  </si>
  <si>
    <t xml:space="preserve"> ФГБУ ПОО "Сибирское ГУОР",БУ ОО "ООЦСП", БУ ОО "СШОР", ГБФСУ КО "СШОР по легкой атлетике им. В.А. Савенкова"</t>
  </si>
  <si>
    <t xml:space="preserve"> ГБУ "ФСО "Юность Москвы" Москомспорта</t>
  </si>
  <si>
    <t>ВС ГБУ КК "РЦСП по легкой атлетике", ГБУ КК "ЦОП по легкой атлетике", МБОУ ДО ДЮСШ "Максимум"</t>
  </si>
  <si>
    <t xml:space="preserve"> ГАУ ВО ЦСП "Олимп"</t>
  </si>
  <si>
    <t xml:space="preserve"> МБОУ ДОД ДЮСШ "Юность"</t>
  </si>
  <si>
    <t xml:space="preserve"> ГБУ "ЦОП по легкой атлетике" Москомспорта, ГАУ "ЦСП ОО"</t>
  </si>
  <si>
    <t>ВС КГАУ "РЦСП "Академия летних видов спорта", МАУ "СШОР "Спутник", ГБУ РМ "КСШОР"</t>
  </si>
  <si>
    <t xml:space="preserve"> ГБУ СШОР № 2 Московского района </t>
  </si>
  <si>
    <t xml:space="preserve"> ГБУ КК  "РЦСП по легкой атлетике"</t>
  </si>
  <si>
    <t xml:space="preserve"> ГБУ КК  "РЦСП по легкой атлетике", ГБУ КК "ЦОП по легкой атлетике", МБОУ ДО ДЮСШ "Максимум"</t>
  </si>
  <si>
    <t>ЦСП ГБУ "ЦОП по легкой атлетике" Москомспорта, ГБУ БО СШОР по легкой атлетике им. В.Д. Самотесова.</t>
  </si>
  <si>
    <t>ВС МБУ г.о. Самара "СШОР № 6"</t>
  </si>
  <si>
    <t>ВС ГБУ "ЦОП по легкой атлетике" Москомспорта, ГБУ ЛО ОК "СШОР"</t>
  </si>
  <si>
    <t>ВС ГБУ "ЦОП по легкой атлетике" Москомспорта, МКУ "СШОР № 6"</t>
  </si>
  <si>
    <t>ВС ГБУ "СШОР "Луч" Москомспорта, ГБУ БО СШОР "Русь"</t>
  </si>
  <si>
    <t>МГФСО ГБУ "МГФСО" Москомспорта, ГБУ СК "СШОР по легкой атлетике"</t>
  </si>
  <si>
    <t xml:space="preserve"> КОГАУ "ВятСШОР"</t>
  </si>
  <si>
    <t>Д ГБУ КК "РЦСП", ГБУ "ЦОП по легкой атлетике" Москомспорта</t>
  </si>
  <si>
    <t>ВС ГБУ МО "ЦСП ОВС", ГУ ЯО "СШОР по легкой атлетике и адаптивному спорту", ГУ ЯО "СШОР по лёгкой атлетике и адаптивному спорту", ГУ ЯО РЦСП, ЦСКА</t>
  </si>
  <si>
    <t xml:space="preserve"> ГУ ЯО "СШОР по лёгкой атлетике и адаптивному спорту", ГУ ЯО РЦСП</t>
  </si>
  <si>
    <t xml:space="preserve">  НОУ СДЮШОР "Каустик"</t>
  </si>
  <si>
    <t>ЦСКА ГБУ КК "ЦОП по легкой атлетике", ГАУ "СШОР № 6"</t>
  </si>
  <si>
    <t>ВС ГБУ "СШОР "Юность Москвы" Москомспорта,  МБУ СШОР № 5 (г. Волгоград)</t>
  </si>
  <si>
    <t xml:space="preserve"> ГБУ КК  "РЦСП по легкой атлетике", ЦСКА, ГБУ КК "ЦОП по легкой атлетике"</t>
  </si>
  <si>
    <t>ВС ГБУ "СШОР "Луч" Москомспорта, ГБУ МО "ЦСП ОВС"</t>
  </si>
  <si>
    <t xml:space="preserve"> ВятГУ, КФК Реакция</t>
  </si>
  <si>
    <t xml:space="preserve"> ГБУ "СШОР "Луч" Москомспорта, ГБУ РО "ЦОП № 1" (г. Ростов-на-Дону)</t>
  </si>
  <si>
    <t>ЦСКА ГБУ КК "ЦОП по легкой атлетике", ГБУ КК  "РЦСП по легкой атлетике"</t>
  </si>
  <si>
    <t xml:space="preserve"> ГБУ "САШ", ГБУ Тверской области ЦСП "ШВСМ"</t>
  </si>
  <si>
    <t xml:space="preserve"> ФГБУ ПОО "Сибирское ГУОР"</t>
  </si>
  <si>
    <t>Профсоюзы  АУ ВО "СШ Витязь"</t>
  </si>
  <si>
    <t xml:space="preserve"> Главное Управление МЧС России по Вологодской области</t>
  </si>
  <si>
    <t>Белова И.Н., Иванова И.М., Ананьев С.Ю., Михайлов А.А., Иванов Д.А.</t>
  </si>
  <si>
    <t>Артемьев П.П., Мажуга Т.Ю.</t>
  </si>
  <si>
    <t>Ермолаев С.В., Гангало Н.Н.</t>
  </si>
  <si>
    <t>Павлов В.Л.</t>
  </si>
  <si>
    <t>Вяльцева В.Г., Артамонов А.О.</t>
  </si>
  <si>
    <t>Мишкин В.С., Письменный А.В.</t>
  </si>
  <si>
    <t>Солянкин И.П., Давиденко А.П., Коваленко А.В.</t>
  </si>
  <si>
    <t>Жуков А.В., Масаев Е.Р.</t>
  </si>
  <si>
    <t>Кравцова К.О., Бурлаков О.П., Коробова П.А.</t>
  </si>
  <si>
    <t>Титаренко И.Г., Кувалдина Т.В.</t>
  </si>
  <si>
    <t>Кайдалин В.С.</t>
  </si>
  <si>
    <t>Линкевич Н.С.</t>
  </si>
  <si>
    <t>Нечаев П.А.</t>
  </si>
  <si>
    <t>Клевцов С.А., Панов В.С.</t>
  </si>
  <si>
    <t>Арабаджев С.И., Арабаджева С.Б., Ефремов Ю.Н.</t>
  </si>
  <si>
    <t>Чернов С.А., Горбунова Т.А., Чернова Т.С.</t>
  </si>
  <si>
    <t>Еременко А.В.</t>
  </si>
  <si>
    <t>Антунович Г.П., Шабанов Г.К., Смирягин Е.В.</t>
  </si>
  <si>
    <t>Азизян А.А., Вяльцева В.Г.</t>
  </si>
  <si>
    <t>Шабанов Г.К., Шабанов К.С.</t>
  </si>
  <si>
    <t>Гладкова О.С.</t>
  </si>
  <si>
    <t>Назаров В.И., Петров С.Г., Алиев Г.Г.</t>
  </si>
  <si>
    <t>Сивченко А.В., Скаморовский О.А., Краус А.А.</t>
  </si>
  <si>
    <t>Власов В.В., Верещагина З.Г.</t>
  </si>
  <si>
    <t>Сивченко А.В., Краус А.А., Ширяев В.А.</t>
  </si>
  <si>
    <t>Сивченко А.В., Краус А.А., Ледовская О.А.</t>
  </si>
  <si>
    <t>Бурлаков О.П.</t>
  </si>
  <si>
    <t>Мащенко Р.М.</t>
  </si>
  <si>
    <t>Омельченко Д.А.</t>
  </si>
  <si>
    <t>Голубенко Ю.И., Томилов И.Н.</t>
  </si>
  <si>
    <t>Назаров В.И., Петров С.Г.</t>
  </si>
  <si>
    <t>Краснобаев А.А., Мартьянов В.И.</t>
  </si>
  <si>
    <t>Котовский В.Ю.</t>
  </si>
  <si>
    <t>Догонкин В.А., Солоушкина Н.И., Догонкин В.В.</t>
  </si>
  <si>
    <t>Гуров В.В.</t>
  </si>
  <si>
    <t>Козловцев Г.С.</t>
  </si>
  <si>
    <t>Дмитриев В.М., Маринов В.Н.</t>
  </si>
  <si>
    <t>Трубин Ю.Н., Карташов В.А.</t>
  </si>
  <si>
    <t>Колесов Д.В.</t>
  </si>
  <si>
    <t>Дубовик А.И.</t>
  </si>
  <si>
    <t>Шульга М.В.</t>
  </si>
  <si>
    <t>Ясников В.И.</t>
  </si>
  <si>
    <t>Пасечный И.К., Дмитриев В.М., Дмитриева Т.П.</t>
  </si>
  <si>
    <t>Сигарева А.Ю., Смирнов А.Б.</t>
  </si>
  <si>
    <t>Филатова Л.А., Рощупкина Н.В., Трубин Ю.Н.</t>
  </si>
  <si>
    <t>Петров С.Г., Назаров В.И.</t>
  </si>
  <si>
    <t>Жубряков Г.Н., Синицкий А.Д.</t>
  </si>
  <si>
    <t>Аксенов Е.Н.</t>
  </si>
  <si>
    <t>Чернов С.А., Чернова Т.С.</t>
  </si>
  <si>
    <t>Артемьев П.П.</t>
  </si>
  <si>
    <t>Линдер В.И.</t>
  </si>
  <si>
    <t>Фомин А.С., Фомина А.В.</t>
  </si>
  <si>
    <t>Глушак П.Б., Седов С.В.</t>
  </si>
  <si>
    <t>Телятников М.М., Арапов С.М.</t>
  </si>
  <si>
    <t>Бычков В.А., Бычкова О.И., Рогов В.В.</t>
  </si>
  <si>
    <t>Хангельдиев Г.А., Блажко Д.П., Колпаков В.Л.</t>
  </si>
  <si>
    <t>Плотников П.Н., Хангельдиев Г.А., Плотников А.Н.</t>
  </si>
  <si>
    <t>Пономарев В.В.</t>
  </si>
  <si>
    <t>Осипов С.А., Мануйлов С.И.</t>
  </si>
  <si>
    <t>Дубовик А.И., Селицкая С.С.</t>
  </si>
  <si>
    <t>Маркин М.О.</t>
  </si>
  <si>
    <t>Семкин А.В., Хрущелева Н.П.</t>
  </si>
  <si>
    <t>Тантлевский Е.В.</t>
  </si>
  <si>
    <t>Владимиров И.А., Устяхин Ф.Б.</t>
  </si>
  <si>
    <t>Давалов В.Н., Кирамов С.Х.</t>
  </si>
  <si>
    <t>Манойлин В.И.</t>
  </si>
  <si>
    <t>Аплачкин А.И., Осипов С.А.</t>
  </si>
  <si>
    <t>Телятников М.М., Глушак П.Б.</t>
  </si>
  <si>
    <t>Сивашов Н.Н.</t>
  </si>
  <si>
    <t>Смирнов С.В., Телегин М.З.</t>
  </si>
  <si>
    <t>Краснобаев А.А., Антонова С.Н.</t>
  </si>
  <si>
    <t>Ковтун Н.Н., Нестерова Е.Ю.</t>
  </si>
  <si>
    <t>Седых Л.А., Жубряков Г.Н.</t>
  </si>
  <si>
    <t>Чемерисов Н.Ф.</t>
  </si>
  <si>
    <t>Сергеев О.В., Симонова Е.А., Зикеев Д.С.</t>
  </si>
  <si>
    <t>Назаров В.И., Яновская Т.В., Петров С.Г.</t>
  </si>
  <si>
    <t>Догонкин В.А., Мартьянов В.И., Догонкин В.В.</t>
  </si>
  <si>
    <t>Романов А.В.</t>
  </si>
  <si>
    <t>Жубряков Г.Н., Селюцкий С.А.</t>
  </si>
  <si>
    <t>Веселова С.Ю., Ковтун Н.Н.</t>
  </si>
  <si>
    <t>Синицкий А.Д.</t>
  </si>
  <si>
    <t>Краснобаев А.А.</t>
  </si>
  <si>
    <t>Жубряков Г.Н., Литвиненко А.И.</t>
  </si>
  <si>
    <t>Бежан Н.Ф., Алексеев В.Г.</t>
  </si>
  <si>
    <t>Полубояров О.Ю., Полубояров Ю.П., Дмитриев В.М.</t>
  </si>
  <si>
    <t>Трегубова В.В., Хрущелева Н.П.</t>
  </si>
  <si>
    <t>Субеева Г.Н., Ширяев В.А., Хрущелева Н.П.</t>
  </si>
  <si>
    <t>Чемерисов Н.Ф., Борисенко Е.М.</t>
  </si>
  <si>
    <t>Филатова Л.А., Литовченко И.Е., Рощупкина Н.В.</t>
  </si>
  <si>
    <t>Белова С.И., Белова Е.А., Шармин Е.А.</t>
  </si>
  <si>
    <t>Жубряков Г.Н., Никитина Н.Н.</t>
  </si>
  <si>
    <t>Курина Н.М.</t>
  </si>
  <si>
    <t>Андреев А.А., Сергеева Е.А., Геворкян Р.О.</t>
  </si>
  <si>
    <t>Симагин Г.К.</t>
  </si>
  <si>
    <t>Тихонов А.В., Тихонова М.С., Сударева Н.И.</t>
  </si>
  <si>
    <t>Копылов Ю.В.</t>
  </si>
  <si>
    <t>Дерюгин Е.Д.</t>
  </si>
  <si>
    <t>Шевякин Ф.А.</t>
  </si>
  <si>
    <t>Анисмов В.Н.</t>
  </si>
  <si>
    <t>Давалов В.Н., Хангельдиев Г.А.</t>
  </si>
  <si>
    <t>Фригин А.Б.</t>
  </si>
  <si>
    <t>Темников Г.И.</t>
  </si>
  <si>
    <t>Пудов Е.Н., Петров Н.Д.</t>
  </si>
  <si>
    <t>Жолнерович В.И., Климов А.Г.</t>
  </si>
  <si>
    <t>Владимиров И.А.</t>
  </si>
  <si>
    <t>Алабужев А.Е.</t>
  </si>
  <si>
    <t>Домнин В.Д., Яковлев П.К.</t>
  </si>
  <si>
    <t>Павлов И.Л., Ильин В.Г.</t>
  </si>
  <si>
    <t>Чижов В.Е., Вовк Т.И.</t>
  </si>
  <si>
    <t>Кацан Т.Н.</t>
  </si>
  <si>
    <t>Клевцова Н.В., Буцык Ю.Г., Пудов Е.Н.</t>
  </si>
  <si>
    <t>Клевцова Н.В., Панина Е.А.</t>
  </si>
  <si>
    <t>Глушак П.Б., Глушак Н.М.</t>
  </si>
  <si>
    <t>Иванова В.С.</t>
  </si>
  <si>
    <t>Домнин В.Д., Темников Г.И.</t>
  </si>
  <si>
    <t>Суворова Н.Н., Суворов Н.Н.</t>
  </si>
  <si>
    <t>Чебыкина Т.Г., Матюхин Н.И., Ларюкова Е.М.</t>
  </si>
  <si>
    <t>Пудов Е.Н., Суворова Т.Н., Суворов Н.В.</t>
  </si>
  <si>
    <t>Габдуллина Л.К., Иванов А.В.</t>
  </si>
  <si>
    <t>Трубников В.П., Кишеева Е.А.</t>
  </si>
  <si>
    <t>Павлов И.Л., Миннеханова Р.Р.</t>
  </si>
  <si>
    <t>Жуков А.В., Жукова Н.В.</t>
  </si>
  <si>
    <t>Телятников М.М., Мануйлов С.И.</t>
  </si>
  <si>
    <t>Гуков А.О., Синюк А.В., Фарносов В.А.</t>
  </si>
  <si>
    <t>Вырышев В.М., Попов В.Ю.</t>
  </si>
  <si>
    <t>Бабанин С.Н., Белов М.К.</t>
  </si>
  <si>
    <t>Костин М.А., Харечкина В.В.</t>
  </si>
  <si>
    <t>Жуков А.А., Артамонов А.О.</t>
  </si>
  <si>
    <t>Васильев С.В., Костин М.А.</t>
  </si>
  <si>
    <t>Синицын А.В., Левин М.А.</t>
  </si>
  <si>
    <t>Маренков И.В., Исаев А.Н.</t>
  </si>
  <si>
    <t>Садов М.В., Коптюх И.Н.</t>
  </si>
  <si>
    <t>Харченко А.Б., Котов С.В.</t>
  </si>
  <si>
    <t>Андреев А.В., Миллер В.И.</t>
  </si>
  <si>
    <t>Васильев С.В.</t>
  </si>
  <si>
    <t>Андреев А.В.</t>
  </si>
  <si>
    <t>Запольский Д.В., Пестрецова С.Н., Садов М.В.</t>
  </si>
  <si>
    <t>Овчинников В.О., Кухарчук О.В.</t>
  </si>
  <si>
    <t>Тимошенко Н.П.</t>
  </si>
  <si>
    <t>Табала А.И.</t>
  </si>
  <si>
    <t>Горбачёва Е.С.</t>
  </si>
  <si>
    <t>Мирошниченко В.И., Журавлева Т.В., Катенев В.А.</t>
  </si>
  <si>
    <t>Шерина С.Э.</t>
  </si>
  <si>
    <t>Синицын А.В.</t>
  </si>
  <si>
    <t>Игнатьев О.В.</t>
  </si>
  <si>
    <t>Козлов В.О., Левин С.И.</t>
  </si>
  <si>
    <t>Пучков А.А.</t>
  </si>
  <si>
    <t>Баландин Ю.Я., Херсонцев В.С.</t>
  </si>
  <si>
    <t>Полешко В.В.</t>
  </si>
  <si>
    <t>Коптюх И.Н., Садов М.В., Херсонцев В.С.</t>
  </si>
  <si>
    <t>Филатова Г.Н., Артамонов А.О.</t>
  </si>
  <si>
    <t>Клюгин С.П., Клюгина В.Ю., Терехова Н.В.</t>
  </si>
  <si>
    <t>Мартюшев А.С., Барахтенко Л.М.</t>
  </si>
  <si>
    <t>Валуев Г.Н.</t>
  </si>
  <si>
    <t>Андреева О.П., Андреев В.М.</t>
  </si>
  <si>
    <t>Мартюшев А.С., Батырев В.Г.</t>
  </si>
  <si>
    <t>Трухина И.М., Друзь В.С., Загорулько Е.П.</t>
  </si>
  <si>
    <t>Клюгин С.П., Клюгина В.Ю., Милокумов С.В.</t>
  </si>
  <si>
    <t>Мартюшев А.С.</t>
  </si>
  <si>
    <t>Серегина В.В., Шемигон О.С.</t>
  </si>
  <si>
    <t>Геворкян Р.О., Зиновьева Е.Н.</t>
  </si>
  <si>
    <t>Ильин В.Г.</t>
  </si>
  <si>
    <t>Черепанова И.Н., Черепанов А.Н.</t>
  </si>
  <si>
    <t>Геворкян Р.О.</t>
  </si>
  <si>
    <t>Поддубнова М.П., Горбунова Т.А.</t>
  </si>
  <si>
    <t>Кузин В.В., Кобышева Е.Л., Кудряшов Ю.А.</t>
  </si>
  <si>
    <t>Вакарина М.Т.</t>
  </si>
  <si>
    <t>Шемигон О.С., Пугач С.В., Орешин А.И.</t>
  </si>
  <si>
    <t>Шемигон О.С., Бакиров Д.Р.</t>
  </si>
  <si>
    <t>Мочалов С.С., Мочалова Е.С.</t>
  </si>
  <si>
    <t>Фролова О.А.</t>
  </si>
  <si>
    <t>Савинов Е.В.</t>
  </si>
  <si>
    <t>Иванов Е.В., Цыплаков А.В.</t>
  </si>
  <si>
    <t>Лупатов Р.М., Цыплаков А.В., Волошин Л.А.</t>
  </si>
  <si>
    <t>Наймит И.В.</t>
  </si>
  <si>
    <t>Тантлевский Е.В., Шемигон С.С., Шемигон О.С.</t>
  </si>
  <si>
    <t>Белкова О.Н., Белков Г.А., Каргин С.К.</t>
  </si>
  <si>
    <t>Плутахин В.В., Еличев С.В., Гаврилина И.А.</t>
  </si>
  <si>
    <t>Шемигон О.С., Шемигон С.С., Сергеев А.П.</t>
  </si>
  <si>
    <t>Шемигон О.С., Ионова Н.Е., Шемигон С.С.</t>
  </si>
  <si>
    <t>Шемякина Г.В., Обушный Д.А.</t>
  </si>
  <si>
    <t>Хайкин В.Е., Кивимяги М.В.</t>
  </si>
  <si>
    <t>Грипич С.В.</t>
  </si>
  <si>
    <t>Кучеряну М.И., Кучеряну С.М., Мирошниченко В.И.</t>
  </si>
  <si>
    <t>Трушков А.Н.</t>
  </si>
  <si>
    <t>Грипич С.В., Рябухина А.В.</t>
  </si>
  <si>
    <t>Руденко В.Г., Огвоздина Т.В.</t>
  </si>
  <si>
    <t>Орлов А.В., Шведова А.В.</t>
  </si>
  <si>
    <t>Цыплаков А.В., Лупатов Р.М., Волошин Л.А.</t>
  </si>
  <si>
    <t>Кондратьева Т.Г.</t>
  </si>
  <si>
    <t>Котова Т.В.</t>
  </si>
  <si>
    <t>Фёдоров Л.Л., Федорова Т.С.</t>
  </si>
  <si>
    <t>Кузин В.В., Белкова О.Н., Белков Г.А., Каргин С.К.</t>
  </si>
  <si>
    <t>Кузин В.В., Кудряшов Ю.А., Малышева М.Г.</t>
  </si>
  <si>
    <t>Колодко Н.А.</t>
  </si>
  <si>
    <t>Подковырин В.Д.</t>
  </si>
  <si>
    <t>Синицын А.В., Садов М.В.</t>
  </si>
  <si>
    <t>Власенко Е.М.</t>
  </si>
  <si>
    <t>Суворов Н.В., Пудов Е.Н., Суворова Т.Н.</t>
  </si>
  <si>
    <t>Франков А.А., Воробьева Н.Н., Синицкий А.Д.</t>
  </si>
  <si>
    <t>Синицкий А.</t>
  </si>
  <si>
    <t>Л</t>
  </si>
  <si>
    <t>К</t>
  </si>
  <si>
    <t/>
  </si>
  <si>
    <t>28.05.2019г.</t>
  </si>
  <si>
    <t>29.05.2019г.</t>
  </si>
  <si>
    <t>75</t>
  </si>
  <si>
    <t>100</t>
  </si>
  <si>
    <t>101</t>
  </si>
  <si>
    <t>102</t>
  </si>
  <si>
    <t>106</t>
  </si>
  <si>
    <t>111</t>
  </si>
  <si>
    <t>85</t>
  </si>
  <si>
    <t>86</t>
  </si>
  <si>
    <t>89</t>
  </si>
  <si>
    <t>90</t>
  </si>
  <si>
    <t>91</t>
  </si>
  <si>
    <t>95</t>
  </si>
  <si>
    <t>94</t>
  </si>
  <si>
    <t>108</t>
  </si>
  <si>
    <t>116</t>
  </si>
  <si>
    <t>122</t>
  </si>
  <si>
    <t>123</t>
  </si>
  <si>
    <t>124</t>
  </si>
  <si>
    <t>125</t>
  </si>
  <si>
    <t>126</t>
  </si>
  <si>
    <t>185</t>
  </si>
  <si>
    <t>182</t>
  </si>
  <si>
    <t xml:space="preserve"> МБУ "СШОР по легкой атлетики № 2"</t>
  </si>
  <si>
    <t>193</t>
  </si>
  <si>
    <t>196</t>
  </si>
  <si>
    <t>197</t>
  </si>
  <si>
    <t>198</t>
  </si>
  <si>
    <t>199</t>
  </si>
  <si>
    <t>214</t>
  </si>
  <si>
    <t>216</t>
  </si>
  <si>
    <t>217</t>
  </si>
  <si>
    <t>219</t>
  </si>
  <si>
    <t>220</t>
  </si>
  <si>
    <t>221</t>
  </si>
  <si>
    <t>191</t>
  </si>
  <si>
    <t>129</t>
  </si>
  <si>
    <t>136</t>
  </si>
  <si>
    <t>137</t>
  </si>
  <si>
    <t>138</t>
  </si>
  <si>
    <t>146</t>
  </si>
  <si>
    <t>147</t>
  </si>
  <si>
    <t>148</t>
  </si>
  <si>
    <t>152</t>
  </si>
  <si>
    <t>153</t>
  </si>
  <si>
    <t>154</t>
  </si>
  <si>
    <t>157</t>
  </si>
  <si>
    <t>158</t>
  </si>
  <si>
    <t>159</t>
  </si>
  <si>
    <t>161</t>
  </si>
  <si>
    <t>162</t>
  </si>
  <si>
    <t>166</t>
  </si>
  <si>
    <t>167</t>
  </si>
  <si>
    <t>168</t>
  </si>
  <si>
    <t>169</t>
  </si>
  <si>
    <t>170</t>
  </si>
  <si>
    <t>171</t>
  </si>
  <si>
    <t>172</t>
  </si>
  <si>
    <t>173</t>
  </si>
  <si>
    <t>175</t>
  </si>
  <si>
    <t>177</t>
  </si>
  <si>
    <t>179</t>
  </si>
  <si>
    <t>180</t>
  </si>
  <si>
    <t>181</t>
  </si>
  <si>
    <t>209</t>
  </si>
  <si>
    <t>210</t>
  </si>
  <si>
    <t>212</t>
  </si>
  <si>
    <t>213</t>
  </si>
  <si>
    <t>211</t>
  </si>
  <si>
    <t>237</t>
  </si>
  <si>
    <t>240</t>
  </si>
  <si>
    <t>239</t>
  </si>
  <si>
    <t>242</t>
  </si>
  <si>
    <t>243</t>
  </si>
  <si>
    <t>244</t>
  </si>
  <si>
    <t>245</t>
  </si>
  <si>
    <t>247</t>
  </si>
  <si>
    <t>222</t>
  </si>
  <si>
    <t>224</t>
  </si>
  <si>
    <t>228</t>
  </si>
  <si>
    <t>231</t>
  </si>
  <si>
    <t>233</t>
  </si>
  <si>
    <t>250</t>
  </si>
  <si>
    <t>252</t>
  </si>
  <si>
    <t>200</t>
  </si>
  <si>
    <t>201</t>
  </si>
  <si>
    <t>202</t>
  </si>
  <si>
    <t>203</t>
  </si>
  <si>
    <t>255</t>
  </si>
  <si>
    <t>256</t>
  </si>
  <si>
    <t>235</t>
  </si>
  <si>
    <t>.Васильев Сослан</t>
  </si>
  <si>
    <t>12.09.1996</t>
  </si>
  <si>
    <t>Россия</t>
  </si>
  <si>
    <t>Цахилов И.Л.</t>
  </si>
  <si>
    <t xml:space="preserve"> </t>
  </si>
  <si>
    <t>260</t>
  </si>
  <si>
    <t>261</t>
  </si>
  <si>
    <t>270</t>
  </si>
  <si>
    <t>271</t>
  </si>
  <si>
    <t>284</t>
  </si>
  <si>
    <t>290</t>
  </si>
  <si>
    <t>291</t>
  </si>
  <si>
    <t>293</t>
  </si>
  <si>
    <t>276</t>
  </si>
  <si>
    <t>280</t>
  </si>
  <si>
    <t>294</t>
  </si>
  <si>
    <t>295</t>
  </si>
  <si>
    <t>298</t>
  </si>
  <si>
    <t>300</t>
  </si>
  <si>
    <t>301</t>
  </si>
  <si>
    <t>302</t>
  </si>
  <si>
    <t>304</t>
  </si>
  <si>
    <t>306</t>
  </si>
  <si>
    <t>308</t>
  </si>
  <si>
    <t>309</t>
  </si>
  <si>
    <t>310</t>
  </si>
  <si>
    <t>312</t>
  </si>
  <si>
    <t>313</t>
  </si>
  <si>
    <t>314</t>
  </si>
  <si>
    <t>315</t>
  </si>
  <si>
    <t>316</t>
  </si>
  <si>
    <t>317</t>
  </si>
  <si>
    <t>318</t>
  </si>
  <si>
    <t>319</t>
  </si>
  <si>
    <t>321</t>
  </si>
  <si>
    <t>323</t>
  </si>
  <si>
    <t>325</t>
  </si>
  <si>
    <t>351</t>
  </si>
  <si>
    <t>96</t>
  </si>
  <si>
    <t>384</t>
  </si>
  <si>
    <t>388</t>
  </si>
  <si>
    <t>402</t>
  </si>
  <si>
    <t>403</t>
  </si>
  <si>
    <t>404</t>
  </si>
  <si>
    <t>405</t>
  </si>
  <si>
    <t>409</t>
  </si>
  <si>
    <t>430</t>
  </si>
  <si>
    <t>412</t>
  </si>
  <si>
    <t>414</t>
  </si>
  <si>
    <t>418</t>
  </si>
  <si>
    <t>338</t>
  </si>
  <si>
    <t>78</t>
  </si>
  <si>
    <t>342</t>
  </si>
  <si>
    <t>84</t>
  </si>
  <si>
    <t>83</t>
  </si>
  <si>
    <t>379</t>
  </si>
  <si>
    <t>380</t>
  </si>
  <si>
    <t>381</t>
  </si>
  <si>
    <t>382</t>
  </si>
  <si>
    <t>383</t>
  </si>
  <si>
    <t>389</t>
  </si>
  <si>
    <t>394</t>
  </si>
  <si>
    <t>395</t>
  </si>
  <si>
    <t>396</t>
  </si>
  <si>
    <t>397</t>
  </si>
  <si>
    <t>478</t>
  </si>
  <si>
    <t>479</t>
  </si>
  <si>
    <t>460</t>
  </si>
  <si>
    <t>481</t>
  </si>
  <si>
    <t>483</t>
  </si>
  <si>
    <t>484</t>
  </si>
  <si>
    <t>485</t>
  </si>
  <si>
    <t>486</t>
  </si>
  <si>
    <t>356</t>
  </si>
  <si>
    <t>431</t>
  </si>
  <si>
    <t>432</t>
  </si>
  <si>
    <t>433</t>
  </si>
  <si>
    <t>435</t>
  </si>
  <si>
    <t>437</t>
  </si>
  <si>
    <t>438</t>
  </si>
  <si>
    <t>440</t>
  </si>
  <si>
    <t>331</t>
  </si>
  <si>
    <t>451</t>
  </si>
  <si>
    <t>446</t>
  </si>
  <si>
    <t>453</t>
  </si>
  <si>
    <t>461</t>
  </si>
  <si>
    <t>462</t>
  </si>
  <si>
    <t>465</t>
  </si>
  <si>
    <t>466</t>
  </si>
  <si>
    <t>467</t>
  </si>
  <si>
    <t>471</t>
  </si>
  <si>
    <t>327</t>
  </si>
  <si>
    <t>329</t>
  </si>
  <si>
    <t>330</t>
  </si>
  <si>
    <t>335</t>
  </si>
  <si>
    <t>345</t>
  </si>
  <si>
    <t>346</t>
  </si>
  <si>
    <t>347</t>
  </si>
  <si>
    <t>348</t>
  </si>
  <si>
    <t>354</t>
  </si>
  <si>
    <t>355</t>
  </si>
  <si>
    <t>363</t>
  </si>
  <si>
    <t>366</t>
  </si>
  <si>
    <t>369</t>
  </si>
  <si>
    <t>372</t>
  </si>
  <si>
    <t>373</t>
  </si>
  <si>
    <t>374</t>
  </si>
  <si>
    <t>12:00</t>
  </si>
  <si>
    <t>13:30</t>
  </si>
  <si>
    <t>489</t>
  </si>
  <si>
    <t>окончание соревнований:</t>
  </si>
  <si>
    <t>Москва</t>
  </si>
  <si>
    <t>19:10</t>
  </si>
  <si>
    <t>368</t>
  </si>
  <si>
    <t>17:05</t>
  </si>
  <si>
    <t>441</t>
  </si>
  <si>
    <t>16:10</t>
  </si>
  <si>
    <t>263</t>
  </si>
  <si>
    <t>490</t>
  </si>
  <si>
    <t>Акиньшин Денис</t>
  </si>
  <si>
    <t>ГБПОУ "МССУОР № 1" Москомспорта</t>
  </si>
  <si>
    <t>1998</t>
  </si>
  <si>
    <t>281</t>
  </si>
  <si>
    <t>444</t>
  </si>
  <si>
    <t>443</t>
  </si>
  <si>
    <t>445</t>
  </si>
  <si>
    <t>14:30</t>
  </si>
  <si>
    <t>16:40</t>
  </si>
  <si>
    <t>17:30</t>
  </si>
  <si>
    <t>Захаров Борис</t>
  </si>
  <si>
    <t>01.04.84</t>
  </si>
  <si>
    <t>492</t>
  </si>
  <si>
    <t>Морозов В.И., Хмелев А.Е.</t>
  </si>
  <si>
    <t>Академия легкой атлетике</t>
  </si>
  <si>
    <t>Азизьян А.А.</t>
  </si>
  <si>
    <t xml:space="preserve"> Глушак П.Б., Глушак Н.М.</t>
  </si>
  <si>
    <t>Носов С.В., Вашкевич И.Е.</t>
  </si>
  <si>
    <t>Столбова О.В.</t>
  </si>
  <si>
    <t xml:space="preserve"> Смирнов В.Ф.</t>
  </si>
  <si>
    <t>Краус А.А., Сивченко А.В., Сергеев О.В.</t>
  </si>
  <si>
    <t>Климов А.Г.</t>
  </si>
  <si>
    <t>Арефьев В.С.</t>
  </si>
  <si>
    <t>Скаморовский О.А.</t>
  </si>
  <si>
    <t>Куканов Ю.С.</t>
  </si>
  <si>
    <t>Гуков А.О.</t>
  </si>
  <si>
    <t>Жолнерович В.И.</t>
  </si>
  <si>
    <t>Сафонов В.Г.</t>
  </si>
  <si>
    <t>Черепанов А.Н.</t>
  </si>
  <si>
    <t>Смирнов В.Ф.</t>
  </si>
  <si>
    <t>Жубряков Г.Н.</t>
  </si>
  <si>
    <r>
      <t>Черепанов А.Н</t>
    </r>
    <r>
      <rPr>
        <sz val="11"/>
        <color indexed="10"/>
        <rFont val="Times New Roman"/>
        <family val="1"/>
        <charset val="204"/>
      </rPr>
      <t>.</t>
    </r>
  </si>
  <si>
    <r>
      <t>Гусаренко В.С.,</t>
    </r>
    <r>
      <rPr>
        <sz val="11"/>
        <rFont val="Times New Roman"/>
        <family val="1"/>
        <charset val="204"/>
      </rPr>
      <t xml:space="preserve"> Табабилов Р.Б.</t>
    </r>
  </si>
  <si>
    <t>Аллеборн Е.В., Хрущелева Н.П.</t>
  </si>
  <si>
    <t>Забродин Р.А.</t>
  </si>
  <si>
    <t>Арсенов В.Д., Арсенова А.Е.</t>
  </si>
  <si>
    <t>Павлов И.Л.</t>
  </si>
  <si>
    <t>Григорьев С.П.</t>
  </si>
  <si>
    <r>
      <t xml:space="preserve">Никифоров А.М., </t>
    </r>
    <r>
      <rPr>
        <sz val="11"/>
        <rFont val="Times New Roman"/>
        <family val="1"/>
        <charset val="204"/>
      </rPr>
      <t>Сударева Н.И.</t>
    </r>
  </si>
  <si>
    <t>Чадин К.А., Багдасарян К.Е.</t>
  </si>
  <si>
    <t>Филатова Г.Н., Клюгин С.П.</t>
  </si>
  <si>
    <r>
      <t xml:space="preserve">Иванов Н.А., Татаринцев А.Г., </t>
    </r>
    <r>
      <rPr>
        <sz val="11"/>
        <rFont val="Times New Roman"/>
        <family val="1"/>
        <charset val="204"/>
      </rPr>
      <t>Татаринцев С.А.</t>
    </r>
  </si>
  <si>
    <t>Моргачев В.Н.</t>
  </si>
  <si>
    <r>
      <t>Стегачёв И.Н.</t>
    </r>
    <r>
      <rPr>
        <sz val="11"/>
        <color indexed="10"/>
        <rFont val="Times New Roman"/>
        <family val="1"/>
        <charset val="204"/>
      </rPr>
      <t>,</t>
    </r>
    <r>
      <rPr>
        <sz val="11"/>
        <rFont val="Times New Roman"/>
        <family val="1"/>
        <charset val="204"/>
      </rPr>
      <t xml:space="preserve"> Фролов С.В.</t>
    </r>
  </si>
  <si>
    <t>Ганеев Л.Р., Крохмалёв А.В.</t>
  </si>
  <si>
    <t>Артамонов А.О.</t>
  </si>
  <si>
    <t>Рабочев В.Н.</t>
  </si>
  <si>
    <t>Михеев М.Г.</t>
  </si>
  <si>
    <t>Иванов В.М.</t>
  </si>
  <si>
    <t>Цыплаков А.В., Лупатов Р.М.</t>
  </si>
  <si>
    <t>Морозов В.И.</t>
  </si>
  <si>
    <r>
      <t xml:space="preserve">Котова Т.В., Горбунова Т.А., </t>
    </r>
    <r>
      <rPr>
        <sz val="11"/>
        <rFont val="Times New Roman"/>
        <family val="1"/>
        <charset val="204"/>
      </rPr>
      <t>Смирнов В.Ф.</t>
    </r>
  </si>
  <si>
    <r>
      <t xml:space="preserve">Миллер В.И., </t>
    </r>
    <r>
      <rPr>
        <sz val="11"/>
        <rFont val="Times New Roman"/>
        <family val="1"/>
        <charset val="204"/>
      </rPr>
      <t>Пшеничнов В.Н.</t>
    </r>
  </si>
  <si>
    <r>
      <t xml:space="preserve">Мануйлов С.И., </t>
    </r>
    <r>
      <rPr>
        <sz val="11"/>
        <rFont val="Times New Roman"/>
        <family val="1"/>
        <charset val="204"/>
      </rPr>
      <t>Кавешников Б.В.</t>
    </r>
  </si>
  <si>
    <t>14,26</t>
  </si>
  <si>
    <t>14,32</t>
  </si>
  <si>
    <t>13,95</t>
  </si>
  <si>
    <t>13,88</t>
  </si>
  <si>
    <t>13,91</t>
  </si>
  <si>
    <t>14,07</t>
  </si>
  <si>
    <t>14,22</t>
  </si>
  <si>
    <t>14,41</t>
  </si>
  <si>
    <t>16:50</t>
  </si>
  <si>
    <t xml:space="preserve">         ГБУ ВО "СШОР по легкой атлетике"</t>
  </si>
  <si>
    <t>РА МБУ СШОР № 10 (г. Волгоград)</t>
  </si>
  <si>
    <t>15:20</t>
  </si>
  <si>
    <t>t° +21 вл. 53%</t>
  </si>
  <si>
    <t>Овчинник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</si>
</sst>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/mm/dd;@"/>
  </numFmts>
  <fonts count="22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49" fontId="0" fillId="0" borderId="2" xfId="0" applyNumberFormat="1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8" fillId="0" borderId="0" xfId="0" applyNumberFormat="1" applyFont="1" applyAlignment="1">
      <alignment horizontal="righ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1" fillId="0" borderId="0" xfId="0" applyNumberFormat="1" applyFont="1" applyBorder="1" applyAlignment="1">
      <alignment wrapText="1"/>
    </xf>
    <xf numFmtId="0" fontId="4" fillId="0" borderId="0" xfId="0" applyFont="1" applyAlignment="1">
      <alignment horizontal="center"/>
    </xf>
    <xf numFmtId="49" fontId="6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wrapText="1"/>
    </xf>
    <xf numFmtId="49" fontId="14" fillId="0" borderId="0" xfId="0" applyNumberFormat="1" applyFont="1" applyAlignment="1">
      <alignment horizontal="center" vertical="center"/>
    </xf>
    <xf numFmtId="49" fontId="14" fillId="0" borderId="0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8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9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center"/>
    </xf>
    <xf numFmtId="49" fontId="4" fillId="0" borderId="3" xfId="0" applyNumberFormat="1" applyFont="1" applyFill="1" applyBorder="1" applyAlignment="1">
      <alignment horizontal="left"/>
    </xf>
    <xf numFmtId="49" fontId="4" fillId="0" borderId="3" xfId="0" applyNumberFormat="1" applyFont="1" applyBorder="1" applyAlignment="1">
      <alignment wrapText="1"/>
    </xf>
    <xf numFmtId="49" fontId="4" fillId="0" borderId="3" xfId="0" applyNumberFormat="1" applyFont="1" applyBorder="1" applyAlignment="1">
      <alignment horizontal="center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left"/>
    </xf>
    <xf numFmtId="49" fontId="11" fillId="0" borderId="0" xfId="0" applyNumberFormat="1" applyFont="1" applyBorder="1" applyAlignment="1">
      <alignment horizontal="center"/>
    </xf>
    <xf numFmtId="49" fontId="15" fillId="0" borderId="0" xfId="0" applyNumberFormat="1" applyFont="1" applyBorder="1" applyAlignment="1">
      <alignment horizontal="left"/>
    </xf>
    <xf numFmtId="49" fontId="11" fillId="0" borderId="0" xfId="0" applyNumberFormat="1" applyFont="1" applyFill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center"/>
    </xf>
    <xf numFmtId="49" fontId="10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top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wrapText="1"/>
    </xf>
    <xf numFmtId="49" fontId="4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right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0" fontId="13" fillId="0" borderId="0" xfId="0" applyNumberFormat="1" applyFont="1" applyAlignment="1">
      <alignment horizontal="left" vertical="center"/>
    </xf>
    <xf numFmtId="49" fontId="4" fillId="0" borderId="11" xfId="0" applyNumberFormat="1" applyFont="1" applyBorder="1" applyAlignment="1">
      <alignment horizontal="center" wrapText="1"/>
    </xf>
    <xf numFmtId="49" fontId="17" fillId="0" borderId="3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wrapText="1"/>
    </xf>
    <xf numFmtId="49" fontId="8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9" xfId="0" applyNumberFormat="1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 wrapText="1"/>
    </xf>
    <xf numFmtId="49" fontId="4" fillId="0" borderId="3" xfId="0" applyNumberFormat="1" applyFont="1" applyBorder="1" applyAlignment="1">
      <alignment horizontal="center" wrapText="1"/>
    </xf>
    <xf numFmtId="49" fontId="4" fillId="0" borderId="0" xfId="0" applyNumberFormat="1" applyFont="1" applyBorder="1" applyAlignment="1">
      <alignment horizontal="left" wrapText="1"/>
    </xf>
    <xf numFmtId="0" fontId="10" fillId="0" borderId="0" xfId="0" applyNumberFormat="1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Border="1" applyAlignment="1">
      <alignment horizontal="left"/>
    </xf>
    <xf numFmtId="0" fontId="8" fillId="0" borderId="11" xfId="0" applyNumberFormat="1" applyFont="1" applyBorder="1" applyAlignment="1">
      <alignment horizontal="center" vertical="center"/>
    </xf>
    <xf numFmtId="49" fontId="4" fillId="2" borderId="5" xfId="0" applyNumberFormat="1" applyFont="1" applyFill="1" applyBorder="1" applyAlignment="1">
      <alignment wrapText="1"/>
    </xf>
    <xf numFmtId="49" fontId="6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wrapText="1"/>
    </xf>
    <xf numFmtId="49" fontId="4" fillId="2" borderId="7" xfId="0" applyNumberFormat="1" applyFont="1" applyFill="1" applyBorder="1" applyAlignment="1">
      <alignment wrapText="1"/>
    </xf>
    <xf numFmtId="49" fontId="4" fillId="0" borderId="4" xfId="0" applyNumberFormat="1" applyFont="1" applyFill="1" applyBorder="1" applyAlignment="1">
      <alignment horizontal="center" vertical="center"/>
    </xf>
    <xf numFmtId="0" fontId="10" fillId="0" borderId="0" xfId="0" applyNumberFormat="1" applyFont="1" applyBorder="1" applyAlignment="1">
      <alignment horizontal="right"/>
    </xf>
    <xf numFmtId="0" fontId="8" fillId="0" borderId="11" xfId="0" applyNumberFormat="1" applyFont="1" applyBorder="1" applyAlignment="1">
      <alignment horizontal="left" vertical="center"/>
    </xf>
    <xf numFmtId="49" fontId="4" fillId="2" borderId="10" xfId="0" applyNumberFormat="1" applyFont="1" applyFill="1" applyBorder="1" applyAlignment="1">
      <alignment wrapText="1"/>
    </xf>
    <xf numFmtId="49" fontId="4" fillId="0" borderId="11" xfId="0" applyNumberFormat="1" applyFont="1" applyBorder="1" applyAlignment="1">
      <alignment horizontal="left" wrapText="1"/>
    </xf>
    <xf numFmtId="0" fontId="8" fillId="0" borderId="11" xfId="0" applyNumberFormat="1" applyFont="1" applyBorder="1" applyAlignment="1">
      <alignment horizontal="right" vertical="center"/>
    </xf>
    <xf numFmtId="49" fontId="18" fillId="0" borderId="0" xfId="0" applyNumberFormat="1" applyFont="1" applyAlignment="1">
      <alignment vertical="center"/>
    </xf>
    <xf numFmtId="49" fontId="4" fillId="0" borderId="3" xfId="0" applyNumberFormat="1" applyFont="1" applyBorder="1" applyAlignment="1">
      <alignment horizontal="left" vertical="center"/>
    </xf>
    <xf numFmtId="14" fontId="4" fillId="0" borderId="3" xfId="0" applyNumberFormat="1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right" vertical="center"/>
    </xf>
    <xf numFmtId="49" fontId="17" fillId="0" borderId="13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right" vertical="center"/>
    </xf>
    <xf numFmtId="49" fontId="12" fillId="0" borderId="0" xfId="0" applyNumberFormat="1" applyFont="1" applyBorder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0" fillId="3" borderId="0" xfId="0" applyNumberFormat="1" applyFill="1"/>
    <xf numFmtId="164" fontId="0" fillId="3" borderId="0" xfId="0" applyNumberFormat="1" applyFill="1"/>
    <xf numFmtId="49" fontId="6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49" fontId="4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10" fillId="0" borderId="16" xfId="0" applyFont="1" applyBorder="1" applyAlignment="1">
      <alignment horizontal="left" vertical="top"/>
    </xf>
    <xf numFmtId="0" fontId="19" fillId="0" borderId="16" xfId="0" applyFont="1" applyBorder="1" applyAlignment="1">
      <alignment horizontal="left" vertical="top"/>
    </xf>
    <xf numFmtId="0" fontId="19" fillId="0" borderId="3" xfId="0" applyFont="1" applyBorder="1" applyAlignment="1">
      <alignment horizontal="left" vertical="top"/>
    </xf>
    <xf numFmtId="49" fontId="4" fillId="3" borderId="2" xfId="0" applyNumberFormat="1" applyFont="1" applyFill="1" applyBorder="1" applyAlignment="1">
      <alignment horizontal="center"/>
    </xf>
    <xf numFmtId="0" fontId="21" fillId="0" borderId="16" xfId="0" applyFont="1" applyBorder="1" applyAlignment="1">
      <alignment horizontal="left" vertical="top"/>
    </xf>
    <xf numFmtId="0" fontId="19" fillId="0" borderId="16" xfId="0" applyFont="1" applyBorder="1" applyAlignment="1">
      <alignment horizontal="center" vertical="top"/>
    </xf>
    <xf numFmtId="49" fontId="6" fillId="0" borderId="0" xfId="0" applyNumberFormat="1" applyFont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wrapText="1"/>
    </xf>
    <xf numFmtId="0" fontId="19" fillId="4" borderId="16" xfId="0" applyFont="1" applyFill="1" applyBorder="1" applyAlignment="1">
      <alignment horizontal="center" vertical="top"/>
    </xf>
    <xf numFmtId="0" fontId="10" fillId="0" borderId="2" xfId="0" applyFont="1" applyBorder="1" applyAlignment="1">
      <alignment horizontal="left" vertical="top"/>
    </xf>
    <xf numFmtId="49" fontId="0" fillId="0" borderId="16" xfId="0" applyNumberFormat="1" applyBorder="1" applyAlignment="1">
      <alignment horizontal="left"/>
    </xf>
    <xf numFmtId="0" fontId="19" fillId="0" borderId="2" xfId="0" applyFont="1" applyBorder="1" applyAlignment="1">
      <alignment horizontal="left" vertical="top"/>
    </xf>
    <xf numFmtId="49" fontId="0" fillId="0" borderId="16" xfId="0" applyNumberFormat="1" applyBorder="1" applyAlignment="1">
      <alignment horizontal="center"/>
    </xf>
    <xf numFmtId="0" fontId="19" fillId="0" borderId="2" xfId="0" applyFont="1" applyBorder="1" applyAlignment="1">
      <alignment horizontal="center" vertical="top"/>
    </xf>
    <xf numFmtId="0" fontId="19" fillId="4" borderId="2" xfId="0" applyFont="1" applyFill="1" applyBorder="1" applyAlignment="1">
      <alignment horizontal="center" vertical="top"/>
    </xf>
    <xf numFmtId="49" fontId="0" fillId="4" borderId="16" xfId="0" applyNumberFormat="1" applyFill="1" applyBorder="1" applyAlignment="1">
      <alignment horizontal="center"/>
    </xf>
    <xf numFmtId="49" fontId="0" fillId="0" borderId="3" xfId="0" applyNumberFormat="1" applyBorder="1" applyAlignment="1">
      <alignment horizontal="left"/>
    </xf>
    <xf numFmtId="49" fontId="0" fillId="0" borderId="2" xfId="0" applyNumberFormat="1" applyBorder="1" applyAlignment="1">
      <alignment horizontal="left" wrapText="1"/>
    </xf>
    <xf numFmtId="49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 wrapText="1"/>
    </xf>
    <xf numFmtId="49" fontId="8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vertical="center" wrapText="1"/>
    </xf>
    <xf numFmtId="49" fontId="4" fillId="2" borderId="9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49" fontId="4" fillId="0" borderId="0" xfId="0" applyNumberFormat="1" applyFont="1" applyAlignment="1">
      <alignment vertical="top" wrapText="1"/>
    </xf>
    <xf numFmtId="49" fontId="6" fillId="0" borderId="0" xfId="0" applyNumberFormat="1" applyFont="1" applyAlignment="1">
      <alignment horizontal="left" vertical="top"/>
    </xf>
    <xf numFmtId="49" fontId="4" fillId="0" borderId="3" xfId="0" applyNumberFormat="1" applyFont="1" applyBorder="1" applyAlignment="1">
      <alignment horizontal="center" vertical="top" wrapText="1"/>
    </xf>
    <xf numFmtId="49" fontId="4" fillId="2" borderId="8" xfId="0" applyNumberFormat="1" applyFont="1" applyFill="1" applyBorder="1" applyAlignment="1">
      <alignment vertical="top" wrapText="1"/>
    </xf>
    <xf numFmtId="49" fontId="8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9" xfId="0" applyNumberFormat="1" applyFont="1" applyFill="1" applyBorder="1" applyAlignment="1">
      <alignment vertical="top" wrapText="1"/>
    </xf>
    <xf numFmtId="49" fontId="4" fillId="0" borderId="0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0" fontId="10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49" fontId="15" fillId="0" borderId="14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14" xfId="0" applyNumberFormat="1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wrapText="1"/>
    </xf>
    <xf numFmtId="0" fontId="16" fillId="0" borderId="3" xfId="0" applyFont="1" applyFill="1" applyBorder="1" applyAlignment="1">
      <alignment horizontal="center" vertical="center" textRotation="90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/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H393" sqref="H393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1189</v>
      </c>
    </row>
    <row r="2" spans="1:13" x14ac:dyDescent="0.25">
      <c r="A2" t="s">
        <v>1190</v>
      </c>
    </row>
    <row r="3" spans="1:13" x14ac:dyDescent="0.25">
      <c r="A3" t="s">
        <v>116</v>
      </c>
    </row>
    <row r="4" spans="1:13" x14ac:dyDescent="0.25">
      <c r="A4" t="s">
        <v>120</v>
      </c>
    </row>
    <row r="5" spans="1:13" x14ac:dyDescent="0.25">
      <c r="A5" t="s">
        <v>161</v>
      </c>
    </row>
    <row r="6" spans="1:13" x14ac:dyDescent="0.25">
      <c r="A6" s="5" t="s">
        <v>1466</v>
      </c>
    </row>
    <row r="7" spans="1:13" x14ac:dyDescent="0.25">
      <c r="A7" t="s">
        <v>76</v>
      </c>
    </row>
    <row r="9" spans="1:13" x14ac:dyDescent="0.25">
      <c r="A9" s="155" t="s">
        <v>119</v>
      </c>
      <c r="B9" s="155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</row>
    <row r="10" spans="1:13" s="4" customFormat="1" x14ac:dyDescent="0.25">
      <c r="A10" s="155" t="s">
        <v>118</v>
      </c>
      <c r="B10" s="155"/>
      <c r="C10" s="155"/>
      <c r="D10" s="155"/>
      <c r="E10" s="155"/>
      <c r="F10" s="155"/>
      <c r="G10" s="155"/>
      <c r="H10" s="155"/>
      <c r="I10" s="155"/>
      <c r="J10" s="155"/>
      <c r="K10" s="155"/>
      <c r="L10" s="155"/>
      <c r="M10" s="155"/>
    </row>
    <row r="11" spans="1:13" s="4" customFormat="1" x14ac:dyDescent="0.25">
      <c r="A11" s="155" t="s">
        <v>117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</row>
    <row r="12" spans="1:13" x14ac:dyDescent="0.25">
      <c r="A12" s="156" t="s">
        <v>79</v>
      </c>
      <c r="B12" s="157"/>
      <c r="C12" s="157"/>
      <c r="D12" s="157"/>
      <c r="E12" s="157"/>
      <c r="F12" s="157"/>
      <c r="G12" s="157"/>
      <c r="H12" s="157"/>
      <c r="I12" s="157"/>
      <c r="J12" s="157"/>
      <c r="K12" s="157"/>
      <c r="L12" s="157"/>
      <c r="M12" s="157"/>
    </row>
    <row r="13" spans="1:13" ht="12.75" customHeight="1" x14ac:dyDescent="0.25">
      <c r="A13" s="154" t="s">
        <v>79</v>
      </c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</row>
    <row r="21" spans="1:3" x14ac:dyDescent="0.25">
      <c r="A21" t="s">
        <v>77</v>
      </c>
      <c r="C21" t="s">
        <v>78</v>
      </c>
    </row>
    <row r="22" spans="1:3" x14ac:dyDescent="0.25">
      <c r="A22" s="6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N390"/>
  <sheetViews>
    <sheetView topLeftCell="A371" zoomScale="85" workbookViewId="0">
      <selection activeCell="H393" sqref="H393"/>
    </sheetView>
  </sheetViews>
  <sheetFormatPr defaultColWidth="9.109375" defaultRowHeight="13.2" x14ac:dyDescent="0.25"/>
  <cols>
    <col min="1" max="1" width="7.5546875" style="1" customWidth="1"/>
    <col min="2" max="2" width="6.44140625" style="1" customWidth="1"/>
    <col min="3" max="3" width="27.6640625" style="3" customWidth="1"/>
    <col min="4" max="4" width="11.44140625" style="1" customWidth="1"/>
    <col min="5" max="5" width="38.88671875" style="3" customWidth="1"/>
    <col min="6" max="6" width="26.44140625" style="1" customWidth="1"/>
    <col min="7" max="7" width="10.5546875" style="1" hidden="1" customWidth="1"/>
    <col min="8" max="8" width="7.33203125" style="1" customWidth="1"/>
    <col min="9" max="9" width="9.109375" style="1"/>
    <col min="10" max="10" width="67.33203125" style="3" bestFit="1" customWidth="1"/>
    <col min="11" max="11" width="20.88671875" style="3" customWidth="1"/>
    <col min="12" max="16384" width="9.109375" style="2"/>
  </cols>
  <sheetData>
    <row r="1" spans="1:14" ht="13.8" thickBot="1" x14ac:dyDescent="0.3">
      <c r="A1" s="110" t="s">
        <v>21</v>
      </c>
      <c r="B1" s="111" t="s">
        <v>15</v>
      </c>
      <c r="C1" s="110" t="s">
        <v>16</v>
      </c>
      <c r="D1" s="111" t="s">
        <v>17</v>
      </c>
      <c r="E1" s="110" t="s">
        <v>18</v>
      </c>
      <c r="F1" s="111" t="s">
        <v>14</v>
      </c>
      <c r="G1" s="111" t="s">
        <v>67</v>
      </c>
      <c r="H1" s="111" t="s">
        <v>37</v>
      </c>
      <c r="I1" s="111" t="s">
        <v>19</v>
      </c>
      <c r="J1" s="111" t="s">
        <v>20</v>
      </c>
      <c r="K1" s="111" t="s">
        <v>72</v>
      </c>
    </row>
    <row r="2" spans="1:14" ht="15.6" x14ac:dyDescent="0.25">
      <c r="A2" s="112" t="s">
        <v>1287</v>
      </c>
      <c r="B2" s="112"/>
      <c r="C2" s="113" t="s">
        <v>162</v>
      </c>
      <c r="D2" s="114" t="s">
        <v>429</v>
      </c>
      <c r="E2" s="114" t="s">
        <v>683</v>
      </c>
      <c r="F2" s="114" t="s">
        <v>783</v>
      </c>
      <c r="G2" s="112"/>
      <c r="H2" s="118" t="s">
        <v>105</v>
      </c>
      <c r="I2" s="123" t="s">
        <v>1186</v>
      </c>
      <c r="J2" s="114" t="s">
        <v>985</v>
      </c>
      <c r="K2" s="115" t="s">
        <v>789</v>
      </c>
    </row>
    <row r="3" spans="1:14" ht="15.6" x14ac:dyDescent="0.25">
      <c r="A3" s="116" t="s">
        <v>1192</v>
      </c>
      <c r="B3" s="116"/>
      <c r="C3" s="113" t="s">
        <v>163</v>
      </c>
      <c r="D3" s="114" t="s">
        <v>430</v>
      </c>
      <c r="E3" s="114" t="s">
        <v>694</v>
      </c>
      <c r="F3" s="114" t="s">
        <v>783</v>
      </c>
      <c r="G3" s="116"/>
      <c r="H3" s="118" t="s">
        <v>105</v>
      </c>
      <c r="I3" s="123" t="s">
        <v>1187</v>
      </c>
      <c r="J3" s="114" t="s">
        <v>986</v>
      </c>
      <c r="K3" s="115" t="s">
        <v>790</v>
      </c>
      <c r="L3" s="102"/>
      <c r="M3" s="102"/>
      <c r="N3" s="102"/>
    </row>
    <row r="4" spans="1:14" ht="15.6" x14ac:dyDescent="0.25">
      <c r="A4" s="116" t="s">
        <v>97</v>
      </c>
      <c r="B4" s="116"/>
      <c r="C4" s="113" t="s">
        <v>164</v>
      </c>
      <c r="D4" s="114" t="s">
        <v>431</v>
      </c>
      <c r="E4" s="114" t="s">
        <v>686</v>
      </c>
      <c r="F4" s="114" t="s">
        <v>783</v>
      </c>
      <c r="G4" s="116"/>
      <c r="H4" s="118" t="s">
        <v>781</v>
      </c>
      <c r="I4" s="123" t="s">
        <v>1187</v>
      </c>
      <c r="J4" s="114" t="s">
        <v>987</v>
      </c>
      <c r="K4" s="115" t="s">
        <v>791</v>
      </c>
      <c r="L4" s="103"/>
      <c r="M4" s="102"/>
      <c r="N4" s="102"/>
    </row>
    <row r="5" spans="1:14" ht="15.6" x14ac:dyDescent="0.25">
      <c r="A5" s="116" t="s">
        <v>103</v>
      </c>
      <c r="B5" s="116"/>
      <c r="C5" s="113" t="s">
        <v>165</v>
      </c>
      <c r="D5" s="114" t="s">
        <v>432</v>
      </c>
      <c r="E5" s="114" t="s">
        <v>707</v>
      </c>
      <c r="F5" s="114" t="s">
        <v>783</v>
      </c>
      <c r="G5" s="116"/>
      <c r="H5" s="118" t="s">
        <v>780</v>
      </c>
      <c r="I5" s="123" t="s">
        <v>1187</v>
      </c>
      <c r="J5" s="114" t="s">
        <v>988</v>
      </c>
      <c r="K5" s="115" t="s">
        <v>792</v>
      </c>
      <c r="L5" s="102"/>
      <c r="M5" s="102"/>
      <c r="N5" s="102"/>
    </row>
    <row r="6" spans="1:14" ht="15.6" x14ac:dyDescent="0.25">
      <c r="A6" s="116" t="s">
        <v>114</v>
      </c>
      <c r="B6" s="116"/>
      <c r="C6" s="113" t="s">
        <v>166</v>
      </c>
      <c r="D6" s="114" t="s">
        <v>433</v>
      </c>
      <c r="E6" s="114" t="s">
        <v>729</v>
      </c>
      <c r="F6" s="114" t="s">
        <v>783</v>
      </c>
      <c r="G6" s="116"/>
      <c r="H6" s="118" t="s">
        <v>780</v>
      </c>
      <c r="I6" s="123" t="s">
        <v>1187</v>
      </c>
      <c r="J6" s="114" t="s">
        <v>989</v>
      </c>
      <c r="K6" s="115" t="s">
        <v>793</v>
      </c>
      <c r="L6" s="102"/>
      <c r="M6" s="102"/>
      <c r="N6" s="102"/>
    </row>
    <row r="7" spans="1:14" ht="15.6" x14ac:dyDescent="0.25">
      <c r="A7" s="116" t="s">
        <v>87</v>
      </c>
      <c r="B7" s="116"/>
      <c r="C7" s="113" t="s">
        <v>167</v>
      </c>
      <c r="D7" s="114" t="s">
        <v>434</v>
      </c>
      <c r="E7" s="114" t="s">
        <v>723</v>
      </c>
      <c r="F7" s="114" t="s">
        <v>783</v>
      </c>
      <c r="G7" s="116"/>
      <c r="H7" s="118" t="s">
        <v>780</v>
      </c>
      <c r="I7" s="123" t="s">
        <v>1187</v>
      </c>
      <c r="J7" s="114" t="s">
        <v>990</v>
      </c>
      <c r="K7" s="115" t="s">
        <v>794</v>
      </c>
      <c r="L7" s="102"/>
      <c r="M7" s="102"/>
      <c r="N7" s="102"/>
    </row>
    <row r="8" spans="1:14" ht="15.6" x14ac:dyDescent="0.25">
      <c r="A8" s="116" t="s">
        <v>1346</v>
      </c>
      <c r="B8" s="116"/>
      <c r="C8" s="113" t="s">
        <v>168</v>
      </c>
      <c r="D8" s="114" t="s">
        <v>435</v>
      </c>
      <c r="E8" s="114" t="s">
        <v>718</v>
      </c>
      <c r="F8" s="114" t="s">
        <v>783</v>
      </c>
      <c r="G8" s="116"/>
      <c r="H8" s="118" t="s">
        <v>105</v>
      </c>
      <c r="I8" s="123" t="s">
        <v>1187</v>
      </c>
      <c r="J8" s="114" t="s">
        <v>991</v>
      </c>
      <c r="K8" s="115" t="s">
        <v>795</v>
      </c>
      <c r="L8" s="102"/>
      <c r="M8" s="102"/>
      <c r="N8" s="102"/>
    </row>
    <row r="9" spans="1:14" ht="15.6" x14ac:dyDescent="0.25">
      <c r="A9" s="116"/>
      <c r="B9" s="116"/>
      <c r="C9" s="113" t="s">
        <v>169</v>
      </c>
      <c r="D9" s="114" t="s">
        <v>436</v>
      </c>
      <c r="E9" s="114" t="s">
        <v>707</v>
      </c>
      <c r="F9" s="114" t="s">
        <v>783</v>
      </c>
      <c r="G9" s="116"/>
      <c r="H9" s="118" t="s">
        <v>105</v>
      </c>
      <c r="I9" s="118" t="s">
        <v>1187</v>
      </c>
      <c r="J9" s="114" t="s">
        <v>992</v>
      </c>
      <c r="K9" s="115" t="s">
        <v>796</v>
      </c>
      <c r="L9" s="102"/>
      <c r="M9" s="102"/>
      <c r="N9" s="102"/>
    </row>
    <row r="10" spans="1:14" ht="15.6" x14ac:dyDescent="0.25">
      <c r="A10" s="116" t="s">
        <v>1255</v>
      </c>
      <c r="B10" s="116"/>
      <c r="C10" s="113" t="s">
        <v>170</v>
      </c>
      <c r="D10" s="114" t="s">
        <v>437</v>
      </c>
      <c r="E10" s="114" t="s">
        <v>697</v>
      </c>
      <c r="F10" s="114" t="s">
        <v>783</v>
      </c>
      <c r="G10" s="116"/>
      <c r="H10" s="118" t="s">
        <v>105</v>
      </c>
      <c r="I10" s="123" t="s">
        <v>1187</v>
      </c>
      <c r="J10" s="114" t="s">
        <v>993</v>
      </c>
      <c r="K10" s="115" t="s">
        <v>797</v>
      </c>
      <c r="L10" s="102"/>
      <c r="M10" s="102"/>
      <c r="N10" s="102"/>
    </row>
    <row r="11" spans="1:14" ht="16.2" customHeight="1" x14ac:dyDescent="0.25">
      <c r="A11" s="116" t="s">
        <v>1211</v>
      </c>
      <c r="B11" s="116"/>
      <c r="C11" s="113" t="s">
        <v>171</v>
      </c>
      <c r="D11" s="114" t="s">
        <v>438</v>
      </c>
      <c r="E11" s="114" t="s">
        <v>730</v>
      </c>
      <c r="F11" s="114" t="s">
        <v>783</v>
      </c>
      <c r="G11" s="116"/>
      <c r="H11" s="118" t="s">
        <v>105</v>
      </c>
      <c r="I11" s="123" t="s">
        <v>1187</v>
      </c>
      <c r="J11" s="114" t="s">
        <v>994</v>
      </c>
      <c r="K11" s="115" t="s">
        <v>798</v>
      </c>
      <c r="L11" s="102"/>
      <c r="M11" s="102"/>
      <c r="N11" s="102"/>
    </row>
    <row r="12" spans="1:14" ht="15.6" x14ac:dyDescent="0.25">
      <c r="A12" s="116" t="s">
        <v>50</v>
      </c>
      <c r="B12" s="116"/>
      <c r="C12" s="113" t="s">
        <v>172</v>
      </c>
      <c r="D12" s="114" t="s">
        <v>439</v>
      </c>
      <c r="E12" s="114" t="s">
        <v>695</v>
      </c>
      <c r="F12" s="114" t="s">
        <v>783</v>
      </c>
      <c r="G12" s="116"/>
      <c r="H12" s="118" t="s">
        <v>780</v>
      </c>
      <c r="I12" s="123" t="s">
        <v>1187</v>
      </c>
      <c r="J12" s="114" t="s">
        <v>995</v>
      </c>
      <c r="K12" s="115" t="s">
        <v>1463</v>
      </c>
      <c r="L12" s="102"/>
      <c r="M12" s="102"/>
      <c r="N12" s="102"/>
    </row>
    <row r="13" spans="1:14" ht="15.6" x14ac:dyDescent="0.25">
      <c r="A13" s="116" t="s">
        <v>107</v>
      </c>
      <c r="B13" s="116"/>
      <c r="C13" s="113" t="s">
        <v>173</v>
      </c>
      <c r="D13" s="114" t="s">
        <v>440</v>
      </c>
      <c r="E13" s="114" t="s">
        <v>701</v>
      </c>
      <c r="F13" s="114" t="s">
        <v>783</v>
      </c>
      <c r="G13" s="116"/>
      <c r="H13" s="118" t="s">
        <v>105</v>
      </c>
      <c r="I13" s="123" t="s">
        <v>1187</v>
      </c>
      <c r="J13" s="114" t="s">
        <v>996</v>
      </c>
      <c r="K13" s="115" t="s">
        <v>799</v>
      </c>
      <c r="L13" s="102"/>
      <c r="M13" s="102"/>
      <c r="N13" s="102"/>
    </row>
    <row r="14" spans="1:14" ht="15.6" x14ac:dyDescent="0.25">
      <c r="A14" s="116" t="s">
        <v>99</v>
      </c>
      <c r="B14" s="116"/>
      <c r="C14" s="113" t="s">
        <v>174</v>
      </c>
      <c r="D14" s="114" t="s">
        <v>441</v>
      </c>
      <c r="E14" s="114" t="s">
        <v>722</v>
      </c>
      <c r="F14" s="114" t="s">
        <v>783</v>
      </c>
      <c r="G14" s="116"/>
      <c r="H14" s="118" t="s">
        <v>105</v>
      </c>
      <c r="I14" s="123" t="s">
        <v>1187</v>
      </c>
      <c r="J14" s="114" t="s">
        <v>997</v>
      </c>
      <c r="K14" s="115" t="s">
        <v>800</v>
      </c>
      <c r="L14" s="102"/>
      <c r="M14" s="102"/>
      <c r="N14" s="102"/>
    </row>
    <row r="15" spans="1:14" ht="15.6" x14ac:dyDescent="0.25">
      <c r="A15" s="116" t="s">
        <v>62</v>
      </c>
      <c r="B15" s="116"/>
      <c r="C15" s="113" t="s">
        <v>175</v>
      </c>
      <c r="D15" s="114" t="s">
        <v>442</v>
      </c>
      <c r="E15" s="114" t="s">
        <v>716</v>
      </c>
      <c r="F15" s="114" t="s">
        <v>783</v>
      </c>
      <c r="G15" s="116"/>
      <c r="H15" s="118" t="s">
        <v>105</v>
      </c>
      <c r="I15" s="118" t="s">
        <v>1187</v>
      </c>
      <c r="J15" s="114" t="s">
        <v>998</v>
      </c>
      <c r="K15" s="115" t="s">
        <v>801</v>
      </c>
      <c r="L15" s="102"/>
      <c r="M15" s="102"/>
      <c r="N15" s="102"/>
    </row>
    <row r="16" spans="1:14" ht="15.6" x14ac:dyDescent="0.25">
      <c r="A16" s="116" t="s">
        <v>1369</v>
      </c>
      <c r="B16" s="116"/>
      <c r="C16" s="113" t="s">
        <v>176</v>
      </c>
      <c r="D16" s="114" t="s">
        <v>443</v>
      </c>
      <c r="E16" s="114" t="s">
        <v>692</v>
      </c>
      <c r="F16" s="114" t="s">
        <v>783</v>
      </c>
      <c r="G16" s="116"/>
      <c r="H16" s="118" t="s">
        <v>105</v>
      </c>
      <c r="I16" s="123" t="s">
        <v>1186</v>
      </c>
      <c r="J16" s="114" t="s">
        <v>999</v>
      </c>
      <c r="K16" s="115" t="s">
        <v>802</v>
      </c>
      <c r="L16" s="102"/>
      <c r="M16" s="102"/>
      <c r="N16" s="102"/>
    </row>
    <row r="17" spans="1:14" ht="15.6" x14ac:dyDescent="0.25">
      <c r="A17" s="116" t="s">
        <v>1244</v>
      </c>
      <c r="B17" s="116"/>
      <c r="C17" s="113" t="s">
        <v>177</v>
      </c>
      <c r="D17" s="114" t="s">
        <v>444</v>
      </c>
      <c r="E17" s="114" t="s">
        <v>689</v>
      </c>
      <c r="F17" s="114" t="s">
        <v>783</v>
      </c>
      <c r="G17" s="116"/>
      <c r="H17" s="118" t="s">
        <v>105</v>
      </c>
      <c r="I17" s="123" t="s">
        <v>1186</v>
      </c>
      <c r="J17" s="114" t="s">
        <v>1000</v>
      </c>
      <c r="K17" s="115" t="s">
        <v>803</v>
      </c>
      <c r="L17" s="102"/>
      <c r="M17" s="102"/>
      <c r="N17" s="102"/>
    </row>
    <row r="18" spans="1:14" ht="15.6" x14ac:dyDescent="0.25">
      <c r="A18" s="116" t="s">
        <v>1306</v>
      </c>
      <c r="B18" s="116"/>
      <c r="C18" s="113" t="s">
        <v>178</v>
      </c>
      <c r="D18" s="114" t="s">
        <v>445</v>
      </c>
      <c r="E18" s="114" t="s">
        <v>683</v>
      </c>
      <c r="F18" s="114" t="s">
        <v>783</v>
      </c>
      <c r="G18" s="116"/>
      <c r="H18" s="118" t="s">
        <v>780</v>
      </c>
      <c r="I18" s="123" t="s">
        <v>1187</v>
      </c>
      <c r="J18" s="114" t="s">
        <v>1001</v>
      </c>
      <c r="K18" s="115" t="s">
        <v>804</v>
      </c>
      <c r="L18" s="102"/>
      <c r="M18" s="102"/>
      <c r="N18" s="102"/>
    </row>
    <row r="19" spans="1:14" ht="15.6" x14ac:dyDescent="0.25">
      <c r="A19" s="116" t="s">
        <v>94</v>
      </c>
      <c r="B19" s="116"/>
      <c r="C19" s="113" t="s">
        <v>179</v>
      </c>
      <c r="D19" s="114" t="s">
        <v>446</v>
      </c>
      <c r="E19" s="114" t="s">
        <v>731</v>
      </c>
      <c r="F19" s="114" t="s">
        <v>783</v>
      </c>
      <c r="G19" s="116"/>
      <c r="H19" s="118" t="s">
        <v>780</v>
      </c>
      <c r="I19" s="123" t="s">
        <v>1187</v>
      </c>
      <c r="J19" s="114" t="s">
        <v>1002</v>
      </c>
      <c r="K19" s="115" t="s">
        <v>805</v>
      </c>
      <c r="L19" s="102"/>
      <c r="M19" s="102"/>
      <c r="N19" s="102"/>
    </row>
    <row r="20" spans="1:14" ht="15.6" x14ac:dyDescent="0.25">
      <c r="A20" s="116" t="s">
        <v>1212</v>
      </c>
      <c r="B20" s="116"/>
      <c r="C20" s="113" t="s">
        <v>180</v>
      </c>
      <c r="D20" s="114" t="s">
        <v>447</v>
      </c>
      <c r="E20" s="114" t="s">
        <v>685</v>
      </c>
      <c r="F20" s="114" t="s">
        <v>783</v>
      </c>
      <c r="G20" s="116"/>
      <c r="H20" s="118" t="s">
        <v>780</v>
      </c>
      <c r="I20" s="123" t="s">
        <v>1187</v>
      </c>
      <c r="J20" s="114" t="s">
        <v>1003</v>
      </c>
      <c r="K20" s="115" t="s">
        <v>806</v>
      </c>
      <c r="L20" s="102"/>
      <c r="M20" s="102"/>
      <c r="N20" s="102"/>
    </row>
    <row r="21" spans="1:14" ht="15.6" x14ac:dyDescent="0.25">
      <c r="A21" s="116" t="s">
        <v>1385</v>
      </c>
      <c r="B21" s="116"/>
      <c r="C21" s="113" t="s">
        <v>181</v>
      </c>
      <c r="D21" s="114" t="s">
        <v>448</v>
      </c>
      <c r="E21" s="114" t="s">
        <v>732</v>
      </c>
      <c r="F21" s="114" t="s">
        <v>783</v>
      </c>
      <c r="G21" s="116"/>
      <c r="H21" s="118" t="s">
        <v>781</v>
      </c>
      <c r="I21" s="123" t="s">
        <v>1186</v>
      </c>
      <c r="J21" s="114" t="s">
        <v>1004</v>
      </c>
      <c r="K21" s="115" t="s">
        <v>807</v>
      </c>
      <c r="L21" s="102"/>
      <c r="M21" s="102"/>
      <c r="N21" s="102"/>
    </row>
    <row r="22" spans="1:14" ht="15.6" x14ac:dyDescent="0.25">
      <c r="A22" s="116" t="s">
        <v>1386</v>
      </c>
      <c r="B22" s="116"/>
      <c r="C22" s="113" t="s">
        <v>182</v>
      </c>
      <c r="D22" s="114" t="s">
        <v>449</v>
      </c>
      <c r="E22" s="114" t="s">
        <v>732</v>
      </c>
      <c r="F22" s="114" t="s">
        <v>783</v>
      </c>
      <c r="G22" s="116"/>
      <c r="H22" s="118" t="s">
        <v>780</v>
      </c>
      <c r="I22" s="123" t="s">
        <v>1186</v>
      </c>
      <c r="J22" s="114" t="s">
        <v>1004</v>
      </c>
      <c r="K22" s="115" t="s">
        <v>807</v>
      </c>
      <c r="L22" s="102"/>
      <c r="M22" s="102"/>
      <c r="N22" s="102"/>
    </row>
    <row r="23" spans="1:14" ht="13.8" x14ac:dyDescent="0.25">
      <c r="A23" s="1" t="s">
        <v>1280</v>
      </c>
      <c r="C23" s="125" t="s">
        <v>1281</v>
      </c>
      <c r="D23" s="127" t="s">
        <v>1282</v>
      </c>
      <c r="E23" s="125" t="s">
        <v>1283</v>
      </c>
      <c r="F23" s="114" t="s">
        <v>783</v>
      </c>
      <c r="H23" s="127" t="s">
        <v>105</v>
      </c>
      <c r="I23" s="130" t="s">
        <v>1186</v>
      </c>
      <c r="J23" s="125" t="s">
        <v>1284</v>
      </c>
      <c r="K23" s="131" t="s">
        <v>1285</v>
      </c>
    </row>
    <row r="24" spans="1:14" ht="15.6" x14ac:dyDescent="0.25">
      <c r="A24" s="112" t="s">
        <v>1226</v>
      </c>
      <c r="B24" s="112"/>
      <c r="C24" s="113" t="s">
        <v>183</v>
      </c>
      <c r="D24" s="114" t="s">
        <v>450</v>
      </c>
      <c r="E24" s="114" t="s">
        <v>689</v>
      </c>
      <c r="F24" s="114" t="s">
        <v>784</v>
      </c>
      <c r="G24" s="112"/>
      <c r="H24" s="118" t="s">
        <v>105</v>
      </c>
      <c r="I24" s="118" t="s">
        <v>1186</v>
      </c>
      <c r="J24" s="114" t="s">
        <v>1005</v>
      </c>
      <c r="K24" s="115" t="s">
        <v>808</v>
      </c>
    </row>
    <row r="25" spans="1:14" ht="15.6" x14ac:dyDescent="0.25">
      <c r="A25" s="112" t="s">
        <v>1289</v>
      </c>
      <c r="B25" s="112"/>
      <c r="C25" s="113" t="s">
        <v>184</v>
      </c>
      <c r="D25" s="114" t="s">
        <v>451</v>
      </c>
      <c r="E25" s="114" t="s">
        <v>733</v>
      </c>
      <c r="F25" s="114" t="s">
        <v>784</v>
      </c>
      <c r="G25" s="112"/>
      <c r="H25" s="118" t="s">
        <v>780</v>
      </c>
      <c r="I25" s="123" t="s">
        <v>1186</v>
      </c>
      <c r="J25" s="114" t="s">
        <v>1006</v>
      </c>
      <c r="K25" s="115" t="s">
        <v>809</v>
      </c>
    </row>
    <row r="26" spans="1:14" ht="15.6" x14ac:dyDescent="0.25">
      <c r="A26" s="112" t="s">
        <v>1198</v>
      </c>
      <c r="B26" s="112"/>
      <c r="C26" s="113" t="s">
        <v>185</v>
      </c>
      <c r="D26" s="114" t="s">
        <v>452</v>
      </c>
      <c r="E26" s="114" t="s">
        <v>699</v>
      </c>
      <c r="F26" s="114" t="s">
        <v>784</v>
      </c>
      <c r="G26" s="112"/>
      <c r="H26" s="118" t="s">
        <v>105</v>
      </c>
      <c r="I26" s="123" t="s">
        <v>1187</v>
      </c>
      <c r="J26" s="114" t="s">
        <v>1007</v>
      </c>
      <c r="K26" s="115" t="s">
        <v>810</v>
      </c>
    </row>
    <row r="27" spans="1:14" ht="15.6" x14ac:dyDescent="0.25">
      <c r="A27" s="112" t="s">
        <v>1200</v>
      </c>
      <c r="B27" s="112"/>
      <c r="C27" s="113" t="s">
        <v>187</v>
      </c>
      <c r="D27" s="114" t="s">
        <v>454</v>
      </c>
      <c r="E27" s="114" t="s">
        <v>699</v>
      </c>
      <c r="F27" s="114" t="s">
        <v>784</v>
      </c>
      <c r="G27" s="112"/>
      <c r="H27" s="118" t="s">
        <v>782</v>
      </c>
      <c r="I27" s="123" t="s">
        <v>1187</v>
      </c>
      <c r="J27" s="114" t="s">
        <v>1009</v>
      </c>
      <c r="K27" s="115" t="s">
        <v>812</v>
      </c>
    </row>
    <row r="28" spans="1:14" ht="15.6" x14ac:dyDescent="0.25">
      <c r="A28" s="112" t="s">
        <v>1201</v>
      </c>
      <c r="B28" s="112"/>
      <c r="C28" s="113" t="s">
        <v>188</v>
      </c>
      <c r="D28" s="114" t="s">
        <v>455</v>
      </c>
      <c r="E28" s="114" t="s">
        <v>699</v>
      </c>
      <c r="F28" s="114" t="s">
        <v>784</v>
      </c>
      <c r="G28" s="112"/>
      <c r="H28" s="118" t="s">
        <v>105</v>
      </c>
      <c r="I28" s="123" t="s">
        <v>1187</v>
      </c>
      <c r="J28" s="114" t="s">
        <v>1010</v>
      </c>
      <c r="K28" s="115" t="s">
        <v>812</v>
      </c>
    </row>
    <row r="29" spans="1:14" ht="15.6" x14ac:dyDescent="0.25">
      <c r="A29" s="112" t="s">
        <v>1211</v>
      </c>
      <c r="B29" s="112"/>
      <c r="C29" s="113" t="s">
        <v>171</v>
      </c>
      <c r="D29" s="114" t="s">
        <v>438</v>
      </c>
      <c r="E29" s="114" t="s">
        <v>730</v>
      </c>
      <c r="F29" s="114" t="s">
        <v>784</v>
      </c>
      <c r="G29" s="112"/>
      <c r="H29" s="118" t="s">
        <v>105</v>
      </c>
      <c r="I29" s="123" t="s">
        <v>1187</v>
      </c>
      <c r="J29" s="114" t="s">
        <v>994</v>
      </c>
      <c r="K29" s="115" t="s">
        <v>798</v>
      </c>
    </row>
    <row r="30" spans="1:14" ht="15.6" x14ac:dyDescent="0.25">
      <c r="A30" s="112" t="s">
        <v>1258</v>
      </c>
      <c r="B30" s="112"/>
      <c r="C30" s="113" t="s">
        <v>189</v>
      </c>
      <c r="D30" s="114" t="s">
        <v>456</v>
      </c>
      <c r="E30" s="114" t="s">
        <v>697</v>
      </c>
      <c r="F30" s="114" t="s">
        <v>784</v>
      </c>
      <c r="G30" s="112"/>
      <c r="H30" s="118" t="s">
        <v>780</v>
      </c>
      <c r="I30" s="123" t="s">
        <v>1187</v>
      </c>
      <c r="J30" s="114" t="s">
        <v>1011</v>
      </c>
      <c r="K30" s="115" t="s">
        <v>797</v>
      </c>
    </row>
    <row r="31" spans="1:14" ht="15.6" x14ac:dyDescent="0.25">
      <c r="A31" s="112" t="s">
        <v>1366</v>
      </c>
      <c r="B31" s="112"/>
      <c r="C31" s="113" t="s">
        <v>190</v>
      </c>
      <c r="D31" s="114" t="s">
        <v>457</v>
      </c>
      <c r="E31" s="114" t="s">
        <v>692</v>
      </c>
      <c r="F31" s="114" t="s">
        <v>784</v>
      </c>
      <c r="G31" s="112"/>
      <c r="H31" s="118" t="s">
        <v>780</v>
      </c>
      <c r="I31" s="123" t="s">
        <v>1187</v>
      </c>
      <c r="J31" s="114" t="s">
        <v>1012</v>
      </c>
      <c r="K31" s="115" t="s">
        <v>813</v>
      </c>
    </row>
    <row r="32" spans="1:14" ht="15.6" x14ac:dyDescent="0.25">
      <c r="A32" s="112" t="s">
        <v>1345</v>
      </c>
      <c r="B32" s="112"/>
      <c r="C32" s="113" t="s">
        <v>191</v>
      </c>
      <c r="D32" s="114" t="s">
        <v>458</v>
      </c>
      <c r="E32" s="114" t="s">
        <v>681</v>
      </c>
      <c r="F32" s="114" t="s">
        <v>784</v>
      </c>
      <c r="G32" s="112"/>
      <c r="H32" s="118" t="s">
        <v>105</v>
      </c>
      <c r="I32" s="123" t="s">
        <v>1187</v>
      </c>
      <c r="J32" s="114" t="s">
        <v>1013</v>
      </c>
      <c r="K32" s="115" t="s">
        <v>814</v>
      </c>
    </row>
    <row r="33" spans="1:11" ht="15.6" x14ac:dyDescent="0.25">
      <c r="A33" s="112" t="s">
        <v>1382</v>
      </c>
      <c r="B33" s="112"/>
      <c r="C33" s="113" t="s">
        <v>192</v>
      </c>
      <c r="D33" s="114" t="s">
        <v>459</v>
      </c>
      <c r="E33" s="114" t="s">
        <v>735</v>
      </c>
      <c r="F33" s="114" t="s">
        <v>784</v>
      </c>
      <c r="G33" s="112"/>
      <c r="H33" s="118" t="s">
        <v>105</v>
      </c>
      <c r="I33" s="123" t="s">
        <v>1186</v>
      </c>
      <c r="J33" s="114" t="s">
        <v>1014</v>
      </c>
      <c r="K33" s="115" t="s">
        <v>815</v>
      </c>
    </row>
    <row r="34" spans="1:11" ht="15.6" x14ac:dyDescent="0.25">
      <c r="A34" s="112" t="s">
        <v>1307</v>
      </c>
      <c r="B34" s="112"/>
      <c r="C34" s="113" t="s">
        <v>193</v>
      </c>
      <c r="D34" s="114" t="s">
        <v>460</v>
      </c>
      <c r="E34" s="114" t="s">
        <v>683</v>
      </c>
      <c r="F34" s="114" t="s">
        <v>784</v>
      </c>
      <c r="G34" s="112"/>
      <c r="H34" s="118" t="s">
        <v>780</v>
      </c>
      <c r="I34" s="123" t="s">
        <v>1186</v>
      </c>
      <c r="J34" s="114" t="s">
        <v>1015</v>
      </c>
      <c r="K34" s="115" t="s">
        <v>816</v>
      </c>
    </row>
    <row r="35" spans="1:11" ht="15.6" x14ac:dyDescent="0.25">
      <c r="A35" s="112" t="s">
        <v>1251</v>
      </c>
      <c r="B35" s="112"/>
      <c r="C35" s="113" t="s">
        <v>194</v>
      </c>
      <c r="D35" s="114" t="s">
        <v>461</v>
      </c>
      <c r="E35" s="114" t="s">
        <v>689</v>
      </c>
      <c r="F35" s="114" t="s">
        <v>784</v>
      </c>
      <c r="G35" s="112"/>
      <c r="H35" s="118" t="s">
        <v>105</v>
      </c>
      <c r="I35" s="123" t="s">
        <v>1186</v>
      </c>
      <c r="J35" s="114" t="s">
        <v>1415</v>
      </c>
      <c r="K35" s="115" t="s">
        <v>817</v>
      </c>
    </row>
    <row r="36" spans="1:11" ht="15.6" x14ac:dyDescent="0.25">
      <c r="A36" s="112" t="s">
        <v>1217</v>
      </c>
      <c r="B36" s="112"/>
      <c r="C36" s="113" t="s">
        <v>195</v>
      </c>
      <c r="D36" s="114" t="s">
        <v>462</v>
      </c>
      <c r="E36" s="114" t="s">
        <v>693</v>
      </c>
      <c r="F36" s="114" t="s">
        <v>784</v>
      </c>
      <c r="G36" s="112"/>
      <c r="H36" s="118" t="s">
        <v>780</v>
      </c>
      <c r="I36" s="123" t="s">
        <v>1187</v>
      </c>
      <c r="J36" s="114" t="s">
        <v>1016</v>
      </c>
      <c r="K36" s="115" t="s">
        <v>818</v>
      </c>
    </row>
    <row r="37" spans="1:11" ht="15.6" x14ac:dyDescent="0.25">
      <c r="A37" s="112"/>
      <c r="B37" s="112"/>
      <c r="C37" s="113" t="s">
        <v>196</v>
      </c>
      <c r="D37" s="114" t="s">
        <v>463</v>
      </c>
      <c r="E37" s="114" t="s">
        <v>736</v>
      </c>
      <c r="F37" s="114" t="s">
        <v>784</v>
      </c>
      <c r="G37" s="112"/>
      <c r="H37" s="118" t="s">
        <v>781</v>
      </c>
      <c r="I37" s="118" t="s">
        <v>1187</v>
      </c>
      <c r="J37" s="114" t="s">
        <v>1417</v>
      </c>
      <c r="K37" s="115" t="s">
        <v>819</v>
      </c>
    </row>
    <row r="38" spans="1:11" ht="15.6" x14ac:dyDescent="0.25">
      <c r="A38" s="112" t="s">
        <v>1327</v>
      </c>
      <c r="B38" s="112"/>
      <c r="C38" s="113" t="s">
        <v>197</v>
      </c>
      <c r="D38" s="114" t="s">
        <v>464</v>
      </c>
      <c r="E38" s="114" t="s">
        <v>684</v>
      </c>
      <c r="F38" s="114" t="s">
        <v>784</v>
      </c>
      <c r="G38" s="112"/>
      <c r="H38" s="118" t="s">
        <v>780</v>
      </c>
      <c r="I38" s="123" t="s">
        <v>1187</v>
      </c>
      <c r="J38" s="114" t="s">
        <v>1017</v>
      </c>
      <c r="K38" s="115" t="s">
        <v>820</v>
      </c>
    </row>
    <row r="39" spans="1:11" ht="15.6" x14ac:dyDescent="0.25">
      <c r="A39" s="112" t="s">
        <v>1288</v>
      </c>
      <c r="B39" s="112"/>
      <c r="C39" s="113" t="s">
        <v>198</v>
      </c>
      <c r="D39" s="114" t="s">
        <v>465</v>
      </c>
      <c r="E39" s="114" t="s">
        <v>731</v>
      </c>
      <c r="F39" s="114" t="s">
        <v>121</v>
      </c>
      <c r="G39" s="112"/>
      <c r="H39" s="118" t="s">
        <v>105</v>
      </c>
      <c r="I39" s="123" t="s">
        <v>1186</v>
      </c>
      <c r="J39" s="114" t="s">
        <v>1416</v>
      </c>
      <c r="K39" s="115" t="s">
        <v>821</v>
      </c>
    </row>
    <row r="40" spans="1:11" ht="15.6" x14ac:dyDescent="0.25">
      <c r="A40" s="112" t="s">
        <v>31</v>
      </c>
      <c r="B40" s="112"/>
      <c r="C40" s="113" t="s">
        <v>199</v>
      </c>
      <c r="D40" s="114" t="s">
        <v>466</v>
      </c>
      <c r="E40" s="114" t="s">
        <v>695</v>
      </c>
      <c r="F40" s="114" t="s">
        <v>121</v>
      </c>
      <c r="G40" s="112"/>
      <c r="H40" s="118" t="s">
        <v>105</v>
      </c>
      <c r="I40" s="123" t="s">
        <v>1187</v>
      </c>
      <c r="J40" s="114" t="s">
        <v>1018</v>
      </c>
      <c r="K40" s="115" t="s">
        <v>822</v>
      </c>
    </row>
    <row r="41" spans="1:11" ht="15.6" x14ac:dyDescent="0.25">
      <c r="A41" s="112" t="s">
        <v>85</v>
      </c>
      <c r="B41" s="112"/>
      <c r="C41" s="113" t="s">
        <v>200</v>
      </c>
      <c r="D41" s="114" t="s">
        <v>467</v>
      </c>
      <c r="E41" s="114" t="s">
        <v>737</v>
      </c>
      <c r="F41" s="114" t="s">
        <v>121</v>
      </c>
      <c r="G41" s="112"/>
      <c r="H41" s="118" t="s">
        <v>105</v>
      </c>
      <c r="I41" s="123" t="s">
        <v>1187</v>
      </c>
      <c r="J41" s="114" t="s">
        <v>1019</v>
      </c>
      <c r="K41" s="115" t="s">
        <v>823</v>
      </c>
    </row>
    <row r="42" spans="1:11" ht="15.6" x14ac:dyDescent="0.25">
      <c r="A42" s="112"/>
      <c r="B42" s="112"/>
      <c r="C42" s="113" t="s">
        <v>201</v>
      </c>
      <c r="D42" s="114" t="s">
        <v>468</v>
      </c>
      <c r="E42" s="114" t="s">
        <v>681</v>
      </c>
      <c r="F42" s="114" t="s">
        <v>121</v>
      </c>
      <c r="G42" s="112"/>
      <c r="H42" s="118" t="s">
        <v>780</v>
      </c>
      <c r="I42" s="118" t="s">
        <v>1187</v>
      </c>
      <c r="J42" s="114" t="s">
        <v>1020</v>
      </c>
      <c r="K42" s="115" t="s">
        <v>814</v>
      </c>
    </row>
    <row r="43" spans="1:11" ht="15.6" x14ac:dyDescent="0.25">
      <c r="A43" s="112" t="s">
        <v>86</v>
      </c>
      <c r="B43" s="112"/>
      <c r="C43" s="113" t="s">
        <v>202</v>
      </c>
      <c r="D43" s="114" t="s">
        <v>469</v>
      </c>
      <c r="E43" s="114" t="s">
        <v>737</v>
      </c>
      <c r="F43" s="114" t="s">
        <v>121</v>
      </c>
      <c r="G43" s="112"/>
      <c r="H43" s="118" t="s">
        <v>105</v>
      </c>
      <c r="I43" s="123" t="s">
        <v>1187</v>
      </c>
      <c r="J43" s="114" t="s">
        <v>1021</v>
      </c>
      <c r="K43" s="115" t="s">
        <v>824</v>
      </c>
    </row>
    <row r="44" spans="1:11" ht="15.6" x14ac:dyDescent="0.25">
      <c r="A44" s="112" t="s">
        <v>1324</v>
      </c>
      <c r="B44" s="112"/>
      <c r="C44" s="113" t="s">
        <v>202</v>
      </c>
      <c r="D44" s="114" t="s">
        <v>470</v>
      </c>
      <c r="E44" s="114" t="s">
        <v>713</v>
      </c>
      <c r="F44" s="114" t="s">
        <v>121</v>
      </c>
      <c r="G44" s="112"/>
      <c r="H44" s="118" t="s">
        <v>780</v>
      </c>
      <c r="I44" s="123" t="s">
        <v>1187</v>
      </c>
      <c r="J44" s="114" t="s">
        <v>1022</v>
      </c>
      <c r="K44" s="115" t="s">
        <v>825</v>
      </c>
    </row>
    <row r="45" spans="1:11" ht="15.6" x14ac:dyDescent="0.25">
      <c r="A45" s="112" t="s">
        <v>98</v>
      </c>
      <c r="B45" s="112"/>
      <c r="C45" s="113" t="s">
        <v>203</v>
      </c>
      <c r="D45" s="114" t="s">
        <v>471</v>
      </c>
      <c r="E45" s="114" t="s">
        <v>722</v>
      </c>
      <c r="F45" s="114" t="s">
        <v>121</v>
      </c>
      <c r="G45" s="112"/>
      <c r="H45" s="118" t="s">
        <v>105</v>
      </c>
      <c r="I45" s="123" t="s">
        <v>1187</v>
      </c>
      <c r="J45" s="114" t="s">
        <v>1023</v>
      </c>
      <c r="K45" s="115" t="s">
        <v>826</v>
      </c>
    </row>
    <row r="46" spans="1:11" ht="15.6" x14ac:dyDescent="0.25">
      <c r="A46" s="112" t="s">
        <v>1356</v>
      </c>
      <c r="B46" s="112"/>
      <c r="C46" s="113" t="s">
        <v>204</v>
      </c>
      <c r="D46" s="114" t="s">
        <v>472</v>
      </c>
      <c r="E46" s="114" t="s">
        <v>709</v>
      </c>
      <c r="F46" s="114" t="s">
        <v>121</v>
      </c>
      <c r="G46" s="112"/>
      <c r="H46" s="118" t="s">
        <v>780</v>
      </c>
      <c r="I46" s="123" t="s">
        <v>1187</v>
      </c>
      <c r="J46" s="114" t="s">
        <v>1024</v>
      </c>
      <c r="K46" s="115" t="s">
        <v>827</v>
      </c>
    </row>
    <row r="47" spans="1:11" ht="15.6" x14ac:dyDescent="0.25">
      <c r="A47" s="112" t="s">
        <v>1231</v>
      </c>
      <c r="B47" s="112"/>
      <c r="C47" s="113" t="s">
        <v>205</v>
      </c>
      <c r="D47" s="114" t="s">
        <v>473</v>
      </c>
      <c r="E47" s="114" t="s">
        <v>738</v>
      </c>
      <c r="F47" s="114" t="s">
        <v>121</v>
      </c>
      <c r="G47" s="112"/>
      <c r="H47" s="118" t="s">
        <v>780</v>
      </c>
      <c r="I47" s="123" t="s">
        <v>1186</v>
      </c>
      <c r="J47" s="114" t="s">
        <v>1025</v>
      </c>
      <c r="K47" s="115" t="s">
        <v>828</v>
      </c>
    </row>
    <row r="48" spans="1:11" ht="15.6" x14ac:dyDescent="0.25">
      <c r="A48" s="112" t="s">
        <v>1396</v>
      </c>
      <c r="B48" s="112"/>
      <c r="C48" s="113" t="s">
        <v>206</v>
      </c>
      <c r="D48" s="114" t="s">
        <v>474</v>
      </c>
      <c r="E48" s="114" t="s">
        <v>703</v>
      </c>
      <c r="F48" s="114" t="s">
        <v>121</v>
      </c>
      <c r="G48" s="112"/>
      <c r="H48" s="118" t="s">
        <v>105</v>
      </c>
      <c r="I48" s="123" t="s">
        <v>1187</v>
      </c>
      <c r="J48" s="114" t="s">
        <v>1418</v>
      </c>
      <c r="K48" s="115" t="s">
        <v>829</v>
      </c>
    </row>
    <row r="49" spans="1:11" ht="15.6" x14ac:dyDescent="0.25">
      <c r="A49" s="112" t="s">
        <v>104</v>
      </c>
      <c r="B49" s="112"/>
      <c r="C49" s="113" t="s">
        <v>207</v>
      </c>
      <c r="D49" s="114" t="s">
        <v>475</v>
      </c>
      <c r="E49" s="114" t="s">
        <v>707</v>
      </c>
      <c r="F49" s="114" t="s">
        <v>121</v>
      </c>
      <c r="G49" s="112"/>
      <c r="H49" s="118" t="s">
        <v>105</v>
      </c>
      <c r="I49" s="123" t="s">
        <v>1187</v>
      </c>
      <c r="J49" s="114" t="s">
        <v>1026</v>
      </c>
      <c r="K49" s="115" t="s">
        <v>830</v>
      </c>
    </row>
    <row r="50" spans="1:11" ht="15.6" x14ac:dyDescent="0.25">
      <c r="A50" s="112" t="s">
        <v>1234</v>
      </c>
      <c r="B50" s="112"/>
      <c r="C50" s="113" t="s">
        <v>208</v>
      </c>
      <c r="D50" s="114" t="s">
        <v>476</v>
      </c>
      <c r="E50" s="114" t="s">
        <v>739</v>
      </c>
      <c r="F50" s="114" t="s">
        <v>121</v>
      </c>
      <c r="G50" s="112"/>
      <c r="H50" s="118" t="s">
        <v>780</v>
      </c>
      <c r="I50" s="123" t="s">
        <v>1187</v>
      </c>
      <c r="J50" s="114" t="s">
        <v>1027</v>
      </c>
      <c r="K50" s="115" t="s">
        <v>806</v>
      </c>
    </row>
    <row r="51" spans="1:11" ht="15.6" x14ac:dyDescent="0.25">
      <c r="A51" s="112" t="s">
        <v>1350</v>
      </c>
      <c r="B51" s="112"/>
      <c r="C51" s="113" t="s">
        <v>209</v>
      </c>
      <c r="D51" s="114" t="s">
        <v>477</v>
      </c>
      <c r="E51" s="114" t="s">
        <v>740</v>
      </c>
      <c r="F51" s="114" t="s">
        <v>121</v>
      </c>
      <c r="G51" s="112"/>
      <c r="H51" s="118" t="s">
        <v>780</v>
      </c>
      <c r="I51" s="123" t="s">
        <v>1187</v>
      </c>
      <c r="J51" s="114" t="s">
        <v>1028</v>
      </c>
      <c r="K51" s="115" t="s">
        <v>831</v>
      </c>
    </row>
    <row r="52" spans="1:11" ht="15.6" x14ac:dyDescent="0.25">
      <c r="A52" s="112" t="s">
        <v>89</v>
      </c>
      <c r="B52" s="112"/>
      <c r="C52" s="113" t="s">
        <v>210</v>
      </c>
      <c r="D52" s="114" t="s">
        <v>478</v>
      </c>
      <c r="E52" s="114" t="s">
        <v>741</v>
      </c>
      <c r="F52" s="114" t="s">
        <v>121</v>
      </c>
      <c r="G52" s="112"/>
      <c r="H52" s="118" t="s">
        <v>781</v>
      </c>
      <c r="I52" s="123" t="s">
        <v>1187</v>
      </c>
      <c r="J52" s="114" t="s">
        <v>1029</v>
      </c>
      <c r="K52" s="115" t="s">
        <v>832</v>
      </c>
    </row>
    <row r="53" spans="1:11" ht="15.6" x14ac:dyDescent="0.25">
      <c r="A53" s="112" t="s">
        <v>1293</v>
      </c>
      <c r="B53" s="112"/>
      <c r="C53" s="113" t="s">
        <v>211</v>
      </c>
      <c r="D53" s="114" t="s">
        <v>479</v>
      </c>
      <c r="E53" s="114" t="s">
        <v>733</v>
      </c>
      <c r="F53" s="114" t="s">
        <v>121</v>
      </c>
      <c r="G53" s="112"/>
      <c r="H53" s="118" t="s">
        <v>105</v>
      </c>
      <c r="I53" s="123" t="s">
        <v>1186</v>
      </c>
      <c r="J53" s="114" t="s">
        <v>1030</v>
      </c>
      <c r="K53" s="115" t="s">
        <v>816</v>
      </c>
    </row>
    <row r="54" spans="1:11" ht="15.6" x14ac:dyDescent="0.25">
      <c r="A54" s="112"/>
      <c r="B54" s="112"/>
      <c r="C54" s="113" t="s">
        <v>212</v>
      </c>
      <c r="D54" s="114" t="s">
        <v>480</v>
      </c>
      <c r="E54" s="114" t="s">
        <v>691</v>
      </c>
      <c r="F54" s="114" t="s">
        <v>121</v>
      </c>
      <c r="G54" s="112"/>
      <c r="H54" s="118" t="s">
        <v>780</v>
      </c>
      <c r="I54" s="118" t="s">
        <v>1187</v>
      </c>
      <c r="J54" s="114" t="s">
        <v>1419</v>
      </c>
      <c r="K54" s="115" t="s">
        <v>833</v>
      </c>
    </row>
    <row r="55" spans="1:11" ht="15.6" x14ac:dyDescent="0.25">
      <c r="A55" s="112"/>
      <c r="B55" s="112"/>
      <c r="C55" s="113" t="s">
        <v>213</v>
      </c>
      <c r="D55" s="114" t="s">
        <v>481</v>
      </c>
      <c r="E55" s="114" t="s">
        <v>742</v>
      </c>
      <c r="F55" s="114" t="s">
        <v>121</v>
      </c>
      <c r="G55" s="112"/>
      <c r="H55" s="118" t="s">
        <v>781</v>
      </c>
      <c r="I55" s="118" t="s">
        <v>1187</v>
      </c>
      <c r="J55" s="114" t="s">
        <v>1031</v>
      </c>
      <c r="K55" s="115" t="s">
        <v>834</v>
      </c>
    </row>
    <row r="56" spans="1:11" ht="15.6" x14ac:dyDescent="0.25">
      <c r="A56" s="112" t="s">
        <v>1202</v>
      </c>
      <c r="B56" s="112"/>
      <c r="C56" s="113" t="s">
        <v>214</v>
      </c>
      <c r="D56" s="114" t="s">
        <v>482</v>
      </c>
      <c r="E56" s="114" t="s">
        <v>699</v>
      </c>
      <c r="F56" s="114" t="s">
        <v>121</v>
      </c>
      <c r="G56" s="112"/>
      <c r="H56" s="118" t="s">
        <v>105</v>
      </c>
      <c r="I56" s="123" t="s">
        <v>1187</v>
      </c>
      <c r="J56" s="114" t="s">
        <v>1032</v>
      </c>
      <c r="K56" s="115" t="s">
        <v>835</v>
      </c>
    </row>
    <row r="57" spans="1:11" ht="15.6" x14ac:dyDescent="0.25">
      <c r="A57" s="112" t="s">
        <v>1325</v>
      </c>
      <c r="B57" s="112"/>
      <c r="C57" s="113" t="s">
        <v>260</v>
      </c>
      <c r="D57" s="114" t="s">
        <v>527</v>
      </c>
      <c r="E57" s="114" t="s">
        <v>713</v>
      </c>
      <c r="F57" s="114" t="s">
        <v>121</v>
      </c>
      <c r="G57" s="112"/>
      <c r="H57" s="118" t="s">
        <v>105</v>
      </c>
      <c r="I57" s="123" t="s">
        <v>1187</v>
      </c>
      <c r="J57" s="114" t="s">
        <v>1064</v>
      </c>
      <c r="K57" s="115" t="s">
        <v>861</v>
      </c>
    </row>
    <row r="58" spans="1:11" ht="15.6" x14ac:dyDescent="0.25">
      <c r="A58" s="112" t="s">
        <v>1203</v>
      </c>
      <c r="B58" s="112"/>
      <c r="C58" s="113" t="s">
        <v>215</v>
      </c>
      <c r="D58" s="114" t="s">
        <v>483</v>
      </c>
      <c r="E58" s="114" t="s">
        <v>699</v>
      </c>
      <c r="F58" s="114" t="s">
        <v>121</v>
      </c>
      <c r="G58" s="112"/>
      <c r="H58" s="118" t="s">
        <v>780</v>
      </c>
      <c r="I58" s="123" t="s">
        <v>1187</v>
      </c>
      <c r="J58" s="114" t="s">
        <v>1420</v>
      </c>
      <c r="K58" s="115" t="s">
        <v>812</v>
      </c>
    </row>
    <row r="59" spans="1:11" ht="15.6" x14ac:dyDescent="0.25">
      <c r="A59" s="112" t="s">
        <v>1252</v>
      </c>
      <c r="B59" s="112"/>
      <c r="C59" s="113" t="s">
        <v>216</v>
      </c>
      <c r="D59" s="114" t="s">
        <v>484</v>
      </c>
      <c r="E59" s="114" t="s">
        <v>689</v>
      </c>
      <c r="F59" s="114" t="s">
        <v>121</v>
      </c>
      <c r="G59" s="112"/>
      <c r="H59" s="118" t="s">
        <v>780</v>
      </c>
      <c r="I59" s="123" t="s">
        <v>1186</v>
      </c>
      <c r="J59" s="114" t="s">
        <v>1033</v>
      </c>
      <c r="K59" s="115" t="s">
        <v>836</v>
      </c>
    </row>
    <row r="60" spans="1:11" ht="15.6" x14ac:dyDescent="0.25">
      <c r="A60" s="112" t="s">
        <v>1196</v>
      </c>
      <c r="B60" s="112"/>
      <c r="C60" s="113" t="s">
        <v>217</v>
      </c>
      <c r="D60" s="114" t="s">
        <v>485</v>
      </c>
      <c r="E60" s="114" t="s">
        <v>694</v>
      </c>
      <c r="F60" s="114" t="s">
        <v>121</v>
      </c>
      <c r="G60" s="112"/>
      <c r="H60" s="118" t="s">
        <v>780</v>
      </c>
      <c r="I60" s="123" t="s">
        <v>1187</v>
      </c>
      <c r="J60" s="114" t="s">
        <v>1034</v>
      </c>
      <c r="K60" s="115" t="s">
        <v>790</v>
      </c>
    </row>
    <row r="61" spans="1:11" ht="15.6" x14ac:dyDescent="0.25">
      <c r="A61" s="112" t="s">
        <v>1315</v>
      </c>
      <c r="B61" s="112"/>
      <c r="C61" s="113" t="s">
        <v>218</v>
      </c>
      <c r="D61" s="114" t="s">
        <v>486</v>
      </c>
      <c r="E61" s="114" t="s">
        <v>688</v>
      </c>
      <c r="F61" s="114" t="s">
        <v>121</v>
      </c>
      <c r="G61" s="112"/>
      <c r="H61" s="118" t="s">
        <v>780</v>
      </c>
      <c r="I61" s="123" t="s">
        <v>1187</v>
      </c>
      <c r="J61" s="114" t="s">
        <v>1421</v>
      </c>
      <c r="K61" s="115" t="s">
        <v>837</v>
      </c>
    </row>
    <row r="62" spans="1:11" ht="15.6" x14ac:dyDescent="0.25">
      <c r="A62" s="112" t="s">
        <v>1316</v>
      </c>
      <c r="B62" s="112"/>
      <c r="C62" s="113" t="s">
        <v>219</v>
      </c>
      <c r="D62" s="114" t="s">
        <v>487</v>
      </c>
      <c r="E62" s="114" t="s">
        <v>683</v>
      </c>
      <c r="F62" s="114" t="s">
        <v>121</v>
      </c>
      <c r="G62" s="112"/>
      <c r="H62" s="118" t="s">
        <v>780</v>
      </c>
      <c r="I62" s="123" t="s">
        <v>1186</v>
      </c>
      <c r="J62" s="114" t="s">
        <v>1035</v>
      </c>
      <c r="K62" s="115" t="s">
        <v>838</v>
      </c>
    </row>
    <row r="63" spans="1:11" ht="15.6" x14ac:dyDescent="0.25">
      <c r="A63" s="112" t="s">
        <v>1317</v>
      </c>
      <c r="B63" s="112"/>
      <c r="C63" s="113" t="s">
        <v>220</v>
      </c>
      <c r="D63" s="114" t="s">
        <v>488</v>
      </c>
      <c r="E63" s="114" t="s">
        <v>705</v>
      </c>
      <c r="F63" s="114" t="s">
        <v>121</v>
      </c>
      <c r="G63" s="112"/>
      <c r="H63" s="118" t="s">
        <v>780</v>
      </c>
      <c r="I63" s="123" t="s">
        <v>1186</v>
      </c>
      <c r="J63" s="114" t="s">
        <v>1421</v>
      </c>
      <c r="K63" s="115" t="s">
        <v>839</v>
      </c>
    </row>
    <row r="64" spans="1:11" ht="15.6" x14ac:dyDescent="0.25">
      <c r="A64" s="112" t="s">
        <v>1218</v>
      </c>
      <c r="B64" s="112"/>
      <c r="C64" s="113" t="s">
        <v>221</v>
      </c>
      <c r="D64" s="114" t="s">
        <v>489</v>
      </c>
      <c r="E64" s="114" t="s">
        <v>693</v>
      </c>
      <c r="F64" s="114" t="s">
        <v>121</v>
      </c>
      <c r="G64" s="112"/>
      <c r="H64" s="118" t="s">
        <v>780</v>
      </c>
      <c r="I64" s="123" t="s">
        <v>1187</v>
      </c>
      <c r="J64" s="114" t="s">
        <v>1036</v>
      </c>
      <c r="K64" s="115" t="s">
        <v>840</v>
      </c>
    </row>
    <row r="65" spans="1:11" ht="15.6" x14ac:dyDescent="0.25">
      <c r="A65" s="112"/>
      <c r="B65" s="112"/>
      <c r="C65" s="113" t="s">
        <v>222</v>
      </c>
      <c r="D65" s="114" t="s">
        <v>490</v>
      </c>
      <c r="E65" s="114" t="s">
        <v>743</v>
      </c>
      <c r="F65" s="114" t="s">
        <v>129</v>
      </c>
      <c r="G65" s="112"/>
      <c r="H65" s="118" t="s">
        <v>780</v>
      </c>
      <c r="I65" s="118" t="s">
        <v>1187</v>
      </c>
      <c r="J65" s="114" t="s">
        <v>1037</v>
      </c>
      <c r="K65" s="115" t="s">
        <v>841</v>
      </c>
    </row>
    <row r="66" spans="1:11" ht="15.6" x14ac:dyDescent="0.25">
      <c r="A66" s="112" t="s">
        <v>1341</v>
      </c>
      <c r="B66" s="112"/>
      <c r="C66" s="113" t="s">
        <v>223</v>
      </c>
      <c r="D66" s="114" t="s">
        <v>491</v>
      </c>
      <c r="E66" s="114" t="s">
        <v>681</v>
      </c>
      <c r="F66" s="114" t="s">
        <v>129</v>
      </c>
      <c r="G66" s="112"/>
      <c r="H66" s="118" t="s">
        <v>105</v>
      </c>
      <c r="I66" s="123" t="s">
        <v>1187</v>
      </c>
      <c r="J66" s="114" t="s">
        <v>1012</v>
      </c>
      <c r="K66" s="115" t="s">
        <v>842</v>
      </c>
    </row>
    <row r="67" spans="1:11" ht="15.6" x14ac:dyDescent="0.25">
      <c r="A67" s="112" t="s">
        <v>1197</v>
      </c>
      <c r="B67" s="112"/>
      <c r="C67" s="113" t="s">
        <v>224</v>
      </c>
      <c r="D67" s="114" t="s">
        <v>492</v>
      </c>
      <c r="E67" s="114" t="s">
        <v>699</v>
      </c>
      <c r="F67" s="114" t="s">
        <v>129</v>
      </c>
      <c r="G67" s="112"/>
      <c r="H67" s="118" t="s">
        <v>105</v>
      </c>
      <c r="I67" s="123" t="s">
        <v>1187</v>
      </c>
      <c r="J67" s="114" t="s">
        <v>1423</v>
      </c>
      <c r="K67" s="115" t="s">
        <v>810</v>
      </c>
    </row>
    <row r="68" spans="1:11" ht="15.6" x14ac:dyDescent="0.25">
      <c r="A68" s="112" t="s">
        <v>1275</v>
      </c>
      <c r="B68" s="112"/>
      <c r="C68" s="113" t="s">
        <v>225</v>
      </c>
      <c r="D68" s="114" t="s">
        <v>493</v>
      </c>
      <c r="E68" s="114" t="s">
        <v>712</v>
      </c>
      <c r="F68" s="114" t="s">
        <v>129</v>
      </c>
      <c r="G68" s="112"/>
      <c r="H68" s="118" t="s">
        <v>105</v>
      </c>
      <c r="I68" s="123" t="s">
        <v>1187</v>
      </c>
      <c r="J68" s="114" t="s">
        <v>1422</v>
      </c>
      <c r="K68" s="115" t="s">
        <v>843</v>
      </c>
    </row>
    <row r="69" spans="1:11" ht="15.6" x14ac:dyDescent="0.25">
      <c r="A69" s="112" t="s">
        <v>1221</v>
      </c>
      <c r="B69" s="112"/>
      <c r="C69" s="113" t="s">
        <v>226</v>
      </c>
      <c r="D69" s="114" t="s">
        <v>494</v>
      </c>
      <c r="E69" s="114" t="s">
        <v>744</v>
      </c>
      <c r="F69" s="114" t="s">
        <v>129</v>
      </c>
      <c r="G69" s="112"/>
      <c r="H69" s="118" t="s">
        <v>780</v>
      </c>
      <c r="I69" s="123" t="s">
        <v>1187</v>
      </c>
      <c r="J69" s="114" t="s">
        <v>1038</v>
      </c>
      <c r="K69" s="115" t="s">
        <v>844</v>
      </c>
    </row>
    <row r="70" spans="1:11" ht="15.6" x14ac:dyDescent="0.25">
      <c r="A70" s="112" t="s">
        <v>1364</v>
      </c>
      <c r="B70" s="112"/>
      <c r="C70" s="113" t="s">
        <v>227</v>
      </c>
      <c r="D70" s="114" t="s">
        <v>495</v>
      </c>
      <c r="E70" s="114" t="s">
        <v>745</v>
      </c>
      <c r="F70" s="114" t="s">
        <v>129</v>
      </c>
      <c r="G70" s="112"/>
      <c r="H70" s="118" t="s">
        <v>780</v>
      </c>
      <c r="I70" s="123" t="s">
        <v>1187</v>
      </c>
      <c r="J70" s="114" t="s">
        <v>1039</v>
      </c>
      <c r="K70" s="115" t="s">
        <v>845</v>
      </c>
    </row>
    <row r="71" spans="1:11" ht="15.6" x14ac:dyDescent="0.25">
      <c r="A71" s="112" t="s">
        <v>1272</v>
      </c>
      <c r="B71" s="112"/>
      <c r="C71" s="113" t="s">
        <v>228</v>
      </c>
      <c r="D71" s="114" t="s">
        <v>496</v>
      </c>
      <c r="E71" s="114" t="s">
        <v>715</v>
      </c>
      <c r="F71" s="114" t="s">
        <v>129</v>
      </c>
      <c r="G71" s="112"/>
      <c r="H71" s="118" t="s">
        <v>780</v>
      </c>
      <c r="I71" s="123" t="s">
        <v>1187</v>
      </c>
      <c r="J71" s="114" t="s">
        <v>1040</v>
      </c>
      <c r="K71" s="115" t="s">
        <v>846</v>
      </c>
    </row>
    <row r="72" spans="1:11" ht="15.6" x14ac:dyDescent="0.25">
      <c r="A72" s="112"/>
      <c r="B72" s="112"/>
      <c r="C72" s="113" t="s">
        <v>229</v>
      </c>
      <c r="D72" s="114" t="s">
        <v>497</v>
      </c>
      <c r="E72" s="114" t="s">
        <v>746</v>
      </c>
      <c r="F72" s="114" t="s">
        <v>129</v>
      </c>
      <c r="G72" s="112"/>
      <c r="H72" s="118" t="s">
        <v>105</v>
      </c>
      <c r="I72" s="118" t="s">
        <v>1186</v>
      </c>
      <c r="J72" s="114" t="s">
        <v>1424</v>
      </c>
      <c r="K72" s="115" t="s">
        <v>847</v>
      </c>
    </row>
    <row r="73" spans="1:11" ht="15.6" x14ac:dyDescent="0.25">
      <c r="A73" s="112"/>
      <c r="B73" s="112"/>
      <c r="C73" s="113" t="s">
        <v>230</v>
      </c>
      <c r="D73" s="114" t="s">
        <v>498</v>
      </c>
      <c r="E73" s="114" t="s">
        <v>747</v>
      </c>
      <c r="F73" s="114" t="s">
        <v>129</v>
      </c>
      <c r="G73" s="112"/>
      <c r="H73" s="118" t="s">
        <v>780</v>
      </c>
      <c r="I73" s="118" t="s">
        <v>1187</v>
      </c>
      <c r="J73" s="114" t="s">
        <v>1041</v>
      </c>
      <c r="K73" s="115" t="s">
        <v>848</v>
      </c>
    </row>
    <row r="74" spans="1:11" ht="15.6" x14ac:dyDescent="0.25">
      <c r="A74" s="112" t="s">
        <v>1290</v>
      </c>
      <c r="B74" s="112"/>
      <c r="C74" s="113" t="s">
        <v>231</v>
      </c>
      <c r="D74" s="114" t="s">
        <v>499</v>
      </c>
      <c r="E74" s="114" t="s">
        <v>683</v>
      </c>
      <c r="F74" s="114" t="s">
        <v>129</v>
      </c>
      <c r="G74" s="112"/>
      <c r="H74" s="118" t="s">
        <v>105</v>
      </c>
      <c r="I74" s="123" t="s">
        <v>1186</v>
      </c>
      <c r="J74" s="114" t="s">
        <v>1042</v>
      </c>
      <c r="K74" s="115" t="s">
        <v>849</v>
      </c>
    </row>
    <row r="75" spans="1:11" ht="15.6" x14ac:dyDescent="0.25">
      <c r="A75" s="112" t="s">
        <v>1380</v>
      </c>
      <c r="B75" s="112"/>
      <c r="C75" s="113" t="s">
        <v>232</v>
      </c>
      <c r="D75" s="114" t="s">
        <v>500</v>
      </c>
      <c r="E75" s="114" t="s">
        <v>748</v>
      </c>
      <c r="F75" s="114" t="s">
        <v>129</v>
      </c>
      <c r="G75" s="112"/>
      <c r="H75" s="118" t="s">
        <v>781</v>
      </c>
      <c r="I75" s="123" t="s">
        <v>1186</v>
      </c>
      <c r="J75" s="114" t="s">
        <v>1043</v>
      </c>
      <c r="K75" s="115" t="s">
        <v>797</v>
      </c>
    </row>
    <row r="76" spans="1:11" ht="15.6" x14ac:dyDescent="0.25">
      <c r="A76" s="112" t="s">
        <v>1358</v>
      </c>
      <c r="B76" s="112"/>
      <c r="C76" s="113" t="s">
        <v>233</v>
      </c>
      <c r="D76" s="114" t="s">
        <v>501</v>
      </c>
      <c r="E76" s="114" t="s">
        <v>709</v>
      </c>
      <c r="F76" s="114" t="s">
        <v>129</v>
      </c>
      <c r="G76" s="112"/>
      <c r="H76" s="118" t="s">
        <v>25</v>
      </c>
      <c r="I76" s="123" t="s">
        <v>1187</v>
      </c>
      <c r="J76" s="114" t="s">
        <v>1044</v>
      </c>
      <c r="K76" s="115" t="s">
        <v>827</v>
      </c>
    </row>
    <row r="77" spans="1:11" ht="15.6" x14ac:dyDescent="0.25">
      <c r="A77" s="112" t="s">
        <v>82</v>
      </c>
      <c r="B77" s="112"/>
      <c r="C77" s="113" t="s">
        <v>234</v>
      </c>
      <c r="D77" s="114" t="s">
        <v>502</v>
      </c>
      <c r="E77" s="114" t="s">
        <v>696</v>
      </c>
      <c r="F77" s="114" t="s">
        <v>129</v>
      </c>
      <c r="G77" s="112"/>
      <c r="H77" s="118" t="s">
        <v>781</v>
      </c>
      <c r="I77" s="123" t="s">
        <v>1187</v>
      </c>
      <c r="J77" s="114" t="s">
        <v>1045</v>
      </c>
      <c r="K77" s="115" t="s">
        <v>850</v>
      </c>
    </row>
    <row r="78" spans="1:11" ht="15.6" x14ac:dyDescent="0.25">
      <c r="A78" s="112" t="s">
        <v>74</v>
      </c>
      <c r="B78" s="112"/>
      <c r="C78" s="113" t="s">
        <v>235</v>
      </c>
      <c r="D78" s="114" t="s">
        <v>503</v>
      </c>
      <c r="E78" s="114" t="s">
        <v>707</v>
      </c>
      <c r="F78" s="114" t="s">
        <v>129</v>
      </c>
      <c r="G78" s="112"/>
      <c r="H78" s="118" t="s">
        <v>105</v>
      </c>
      <c r="I78" s="123" t="s">
        <v>1187</v>
      </c>
      <c r="J78" s="114" t="s">
        <v>1046</v>
      </c>
      <c r="K78" s="115" t="s">
        <v>851</v>
      </c>
    </row>
    <row r="79" spans="1:11" ht="15.6" x14ac:dyDescent="0.25">
      <c r="A79" s="112" t="s">
        <v>1296</v>
      </c>
      <c r="B79" s="112"/>
      <c r="C79" s="113" t="s">
        <v>236</v>
      </c>
      <c r="D79" s="114" t="s">
        <v>504</v>
      </c>
      <c r="E79" s="114" t="s">
        <v>683</v>
      </c>
      <c r="F79" s="114" t="s">
        <v>129</v>
      </c>
      <c r="G79" s="112"/>
      <c r="H79" s="118" t="s">
        <v>780</v>
      </c>
      <c r="I79" s="123" t="s">
        <v>1186</v>
      </c>
      <c r="J79" s="114" t="s">
        <v>1047</v>
      </c>
      <c r="K79" s="115" t="s">
        <v>852</v>
      </c>
    </row>
    <row r="80" spans="1:11" ht="15.6" x14ac:dyDescent="0.25">
      <c r="A80" s="112" t="s">
        <v>1344</v>
      </c>
      <c r="B80" s="112"/>
      <c r="C80" s="113" t="s">
        <v>237</v>
      </c>
      <c r="D80" s="114" t="s">
        <v>505</v>
      </c>
      <c r="E80" s="114" t="s">
        <v>681</v>
      </c>
      <c r="F80" s="114" t="s">
        <v>129</v>
      </c>
      <c r="G80" s="112"/>
      <c r="H80" s="118" t="s">
        <v>781</v>
      </c>
      <c r="I80" s="123" t="s">
        <v>1187</v>
      </c>
      <c r="J80" s="114" t="s">
        <v>1048</v>
      </c>
      <c r="K80" s="115" t="s">
        <v>853</v>
      </c>
    </row>
    <row r="81" spans="1:11" ht="15.6" x14ac:dyDescent="0.25">
      <c r="A81" s="112" t="s">
        <v>25</v>
      </c>
      <c r="B81" s="112"/>
      <c r="C81" s="113" t="s">
        <v>238</v>
      </c>
      <c r="D81" s="114" t="s">
        <v>506</v>
      </c>
      <c r="E81" s="114" t="s">
        <v>749</v>
      </c>
      <c r="F81" s="114" t="s">
        <v>129</v>
      </c>
      <c r="G81" s="112"/>
      <c r="H81" s="118" t="s">
        <v>105</v>
      </c>
      <c r="I81" s="123" t="s">
        <v>1187</v>
      </c>
      <c r="J81" s="114" t="s">
        <v>1049</v>
      </c>
      <c r="K81" s="115" t="s">
        <v>854</v>
      </c>
    </row>
    <row r="82" spans="1:11" ht="15.6" x14ac:dyDescent="0.25">
      <c r="A82" s="112" t="s">
        <v>1336</v>
      </c>
      <c r="B82" s="112"/>
      <c r="C82" s="113" t="s">
        <v>239</v>
      </c>
      <c r="D82" s="114" t="s">
        <v>507</v>
      </c>
      <c r="E82" s="114" t="s">
        <v>750</v>
      </c>
      <c r="F82" s="114" t="s">
        <v>129</v>
      </c>
      <c r="G82" s="112"/>
      <c r="H82" s="118" t="s">
        <v>780</v>
      </c>
      <c r="I82" s="123" t="s">
        <v>1187</v>
      </c>
      <c r="J82" s="114" t="s">
        <v>1050</v>
      </c>
      <c r="K82" s="115" t="s">
        <v>855</v>
      </c>
    </row>
    <row r="83" spans="1:11" ht="15.6" x14ac:dyDescent="0.25">
      <c r="A83" s="112" t="s">
        <v>1243</v>
      </c>
      <c r="B83" s="112"/>
      <c r="C83" s="113" t="s">
        <v>240</v>
      </c>
      <c r="D83" s="114" t="s">
        <v>508</v>
      </c>
      <c r="E83" s="114" t="s">
        <v>689</v>
      </c>
      <c r="F83" s="114" t="s">
        <v>129</v>
      </c>
      <c r="G83" s="112"/>
      <c r="H83" s="118" t="s">
        <v>105</v>
      </c>
      <c r="I83" s="123" t="s">
        <v>1186</v>
      </c>
      <c r="J83" s="114" t="s">
        <v>1425</v>
      </c>
      <c r="K83" s="115" t="s">
        <v>806</v>
      </c>
    </row>
    <row r="84" spans="1:11" ht="15.6" x14ac:dyDescent="0.25">
      <c r="A84" s="112"/>
      <c r="B84" s="112"/>
      <c r="C84" s="113" t="s">
        <v>241</v>
      </c>
      <c r="D84" s="114" t="s">
        <v>509</v>
      </c>
      <c r="E84" s="114" t="s">
        <v>681</v>
      </c>
      <c r="F84" s="114" t="s">
        <v>129</v>
      </c>
      <c r="G84" s="112"/>
      <c r="H84" s="118" t="s">
        <v>105</v>
      </c>
      <c r="I84" s="118" t="s">
        <v>1187</v>
      </c>
      <c r="J84" s="114" t="s">
        <v>1051</v>
      </c>
      <c r="K84" s="115" t="s">
        <v>814</v>
      </c>
    </row>
    <row r="85" spans="1:11" ht="15.6" x14ac:dyDescent="0.25">
      <c r="A85" s="112" t="s">
        <v>1303</v>
      </c>
      <c r="B85" s="112"/>
      <c r="C85" s="113" t="s">
        <v>242</v>
      </c>
      <c r="D85" s="114" t="s">
        <v>497</v>
      </c>
      <c r="E85" s="114" t="s">
        <v>683</v>
      </c>
      <c r="F85" s="114" t="s">
        <v>129</v>
      </c>
      <c r="G85" s="112"/>
      <c r="H85" s="118" t="s">
        <v>105</v>
      </c>
      <c r="I85" s="123" t="s">
        <v>1186</v>
      </c>
      <c r="J85" s="114" t="s">
        <v>1426</v>
      </c>
      <c r="K85" s="115" t="s">
        <v>856</v>
      </c>
    </row>
    <row r="86" spans="1:11" ht="15.6" x14ac:dyDescent="0.25">
      <c r="A86" s="112" t="s">
        <v>1266</v>
      </c>
      <c r="B86" s="112"/>
      <c r="C86" s="113" t="s">
        <v>243</v>
      </c>
      <c r="D86" s="114" t="s">
        <v>510</v>
      </c>
      <c r="E86" s="114" t="s">
        <v>680</v>
      </c>
      <c r="F86" s="114" t="s">
        <v>129</v>
      </c>
      <c r="G86" s="112"/>
      <c r="H86" s="118" t="s">
        <v>780</v>
      </c>
      <c r="I86" s="123" t="s">
        <v>1187</v>
      </c>
      <c r="J86" s="114" t="s">
        <v>1427</v>
      </c>
      <c r="K86" s="115" t="s">
        <v>857</v>
      </c>
    </row>
    <row r="87" spans="1:11" ht="15.6" x14ac:dyDescent="0.25">
      <c r="A87" s="112" t="s">
        <v>1314</v>
      </c>
      <c r="B87" s="112"/>
      <c r="C87" s="113" t="s">
        <v>244</v>
      </c>
      <c r="D87" s="114" t="s">
        <v>511</v>
      </c>
      <c r="E87" s="114" t="s">
        <v>688</v>
      </c>
      <c r="F87" s="114" t="s">
        <v>129</v>
      </c>
      <c r="G87" s="112"/>
      <c r="H87" s="118" t="s">
        <v>780</v>
      </c>
      <c r="I87" s="123" t="s">
        <v>1186</v>
      </c>
      <c r="J87" s="114" t="s">
        <v>1052</v>
      </c>
      <c r="K87" s="115" t="s">
        <v>858</v>
      </c>
    </row>
    <row r="88" spans="1:11" ht="15.6" x14ac:dyDescent="0.25">
      <c r="A88" s="112" t="s">
        <v>96</v>
      </c>
      <c r="B88" s="112"/>
      <c r="C88" s="113" t="s">
        <v>245</v>
      </c>
      <c r="D88" s="114" t="s">
        <v>512</v>
      </c>
      <c r="E88" s="114" t="s">
        <v>686</v>
      </c>
      <c r="F88" s="114" t="s">
        <v>124</v>
      </c>
      <c r="G88" s="112"/>
      <c r="H88" s="118" t="s">
        <v>105</v>
      </c>
      <c r="I88" s="123" t="s">
        <v>1187</v>
      </c>
      <c r="J88" s="114" t="s">
        <v>1053</v>
      </c>
      <c r="K88" s="115" t="s">
        <v>791</v>
      </c>
    </row>
    <row r="89" spans="1:11" ht="15.6" x14ac:dyDescent="0.25">
      <c r="A89" s="112" t="s">
        <v>1267</v>
      </c>
      <c r="B89" s="112"/>
      <c r="C89" s="113" t="s">
        <v>246</v>
      </c>
      <c r="D89" s="114" t="s">
        <v>513</v>
      </c>
      <c r="E89" s="114" t="s">
        <v>702</v>
      </c>
      <c r="F89" s="114" t="s">
        <v>124</v>
      </c>
      <c r="G89" s="112"/>
      <c r="H89" s="118" t="s">
        <v>780</v>
      </c>
      <c r="I89" s="123" t="s">
        <v>1187</v>
      </c>
      <c r="J89" s="114" t="s">
        <v>1054</v>
      </c>
      <c r="K89" s="115" t="s">
        <v>859</v>
      </c>
    </row>
    <row r="90" spans="1:11" ht="15.6" x14ac:dyDescent="0.25">
      <c r="A90" s="112" t="s">
        <v>1398</v>
      </c>
      <c r="B90" s="112"/>
      <c r="C90" s="113" t="s">
        <v>247</v>
      </c>
      <c r="D90" s="114" t="s">
        <v>514</v>
      </c>
      <c r="E90" s="114" t="s">
        <v>683</v>
      </c>
      <c r="F90" s="114" t="s">
        <v>124</v>
      </c>
      <c r="G90" s="112"/>
      <c r="H90" s="118" t="s">
        <v>780</v>
      </c>
      <c r="I90" s="123" t="s">
        <v>1186</v>
      </c>
      <c r="J90" s="114" t="s">
        <v>1428</v>
      </c>
      <c r="K90" s="115" t="s">
        <v>860</v>
      </c>
    </row>
    <row r="91" spans="1:11" ht="15.6" x14ac:dyDescent="0.25">
      <c r="A91" s="112" t="s">
        <v>1288</v>
      </c>
      <c r="B91" s="112"/>
      <c r="C91" s="113" t="s">
        <v>198</v>
      </c>
      <c r="D91" s="114" t="s">
        <v>465</v>
      </c>
      <c r="E91" s="114" t="s">
        <v>731</v>
      </c>
      <c r="F91" s="114" t="s">
        <v>124</v>
      </c>
      <c r="G91" s="112"/>
      <c r="H91" s="118" t="s">
        <v>105</v>
      </c>
      <c r="I91" s="123" t="s">
        <v>1186</v>
      </c>
      <c r="J91" s="114" t="s">
        <v>1097</v>
      </c>
      <c r="K91" s="115" t="s">
        <v>821</v>
      </c>
    </row>
    <row r="92" spans="1:11" ht="15.6" x14ac:dyDescent="0.25">
      <c r="A92" s="112" t="s">
        <v>1214</v>
      </c>
      <c r="B92" s="112"/>
      <c r="C92" s="113" t="s">
        <v>248</v>
      </c>
      <c r="D92" s="114" t="s">
        <v>515</v>
      </c>
      <c r="E92" s="114" t="s">
        <v>693</v>
      </c>
      <c r="F92" s="114" t="s">
        <v>124</v>
      </c>
      <c r="G92" s="112"/>
      <c r="H92" s="118" t="s">
        <v>780</v>
      </c>
      <c r="I92" s="123" t="s">
        <v>1187</v>
      </c>
      <c r="J92" s="114" t="s">
        <v>1055</v>
      </c>
      <c r="K92" s="115" t="s">
        <v>840</v>
      </c>
    </row>
    <row r="93" spans="1:11" ht="15.6" x14ac:dyDescent="0.25">
      <c r="A93" s="112" t="s">
        <v>1322</v>
      </c>
      <c r="B93" s="112"/>
      <c r="C93" s="113" t="s">
        <v>249</v>
      </c>
      <c r="D93" s="114" t="s">
        <v>516</v>
      </c>
      <c r="E93" s="114" t="s">
        <v>713</v>
      </c>
      <c r="F93" s="114" t="s">
        <v>124</v>
      </c>
      <c r="G93" s="112"/>
      <c r="H93" s="118" t="s">
        <v>105</v>
      </c>
      <c r="I93" s="123" t="s">
        <v>1187</v>
      </c>
      <c r="J93" s="114" t="s">
        <v>1056</v>
      </c>
      <c r="K93" s="115" t="s">
        <v>861</v>
      </c>
    </row>
    <row r="94" spans="1:11" ht="15.6" x14ac:dyDescent="0.25">
      <c r="A94" s="112" t="s">
        <v>85</v>
      </c>
      <c r="B94" s="112"/>
      <c r="C94" s="113" t="s">
        <v>200</v>
      </c>
      <c r="D94" s="114" t="s">
        <v>467</v>
      </c>
      <c r="E94" s="114" t="s">
        <v>737</v>
      </c>
      <c r="F94" s="114" t="s">
        <v>124</v>
      </c>
      <c r="G94" s="112"/>
      <c r="H94" s="118" t="s">
        <v>105</v>
      </c>
      <c r="I94" s="123" t="s">
        <v>1187</v>
      </c>
      <c r="J94" s="114" t="s">
        <v>1019</v>
      </c>
      <c r="K94" s="115" t="s">
        <v>823</v>
      </c>
    </row>
    <row r="95" spans="1:11" ht="15.6" x14ac:dyDescent="0.25">
      <c r="A95" s="112"/>
      <c r="B95" s="112"/>
      <c r="C95" s="113" t="s">
        <v>201</v>
      </c>
      <c r="D95" s="114" t="s">
        <v>468</v>
      </c>
      <c r="E95" s="114" t="s">
        <v>681</v>
      </c>
      <c r="F95" s="114" t="s">
        <v>124</v>
      </c>
      <c r="G95" s="112"/>
      <c r="H95" s="118" t="s">
        <v>780</v>
      </c>
      <c r="I95" s="118" t="s">
        <v>1187</v>
      </c>
      <c r="J95" s="114" t="s">
        <v>1020</v>
      </c>
      <c r="K95" s="115" t="s">
        <v>814</v>
      </c>
    </row>
    <row r="96" spans="1:11" ht="15.6" x14ac:dyDescent="0.25">
      <c r="A96" s="112" t="s">
        <v>1356</v>
      </c>
      <c r="B96" s="112"/>
      <c r="C96" s="113" t="s">
        <v>204</v>
      </c>
      <c r="D96" s="114" t="s">
        <v>472</v>
      </c>
      <c r="E96" s="114" t="s">
        <v>709</v>
      </c>
      <c r="F96" s="114" t="s">
        <v>124</v>
      </c>
      <c r="G96" s="112"/>
      <c r="H96" s="118" t="s">
        <v>780</v>
      </c>
      <c r="I96" s="123" t="s">
        <v>1187</v>
      </c>
      <c r="J96" s="114" t="s">
        <v>1024</v>
      </c>
      <c r="K96" s="115" t="s">
        <v>827</v>
      </c>
    </row>
    <row r="97" spans="1:11" ht="15.6" x14ac:dyDescent="0.25">
      <c r="A97" s="112" t="s">
        <v>95</v>
      </c>
      <c r="B97" s="112"/>
      <c r="C97" s="113" t="s">
        <v>186</v>
      </c>
      <c r="D97" s="114" t="s">
        <v>453</v>
      </c>
      <c r="E97" s="114" t="s">
        <v>734</v>
      </c>
      <c r="F97" s="114" t="s">
        <v>124</v>
      </c>
      <c r="G97" s="112"/>
      <c r="H97" s="118" t="s">
        <v>781</v>
      </c>
      <c r="I97" s="123" t="s">
        <v>1187</v>
      </c>
      <c r="J97" s="114" t="s">
        <v>1008</v>
      </c>
      <c r="K97" s="115" t="s">
        <v>811</v>
      </c>
    </row>
    <row r="98" spans="1:11" ht="15.6" x14ac:dyDescent="0.25">
      <c r="A98" s="112" t="s">
        <v>1346</v>
      </c>
      <c r="B98" s="112"/>
      <c r="C98" s="113" t="s">
        <v>168</v>
      </c>
      <c r="D98" s="114" t="s">
        <v>435</v>
      </c>
      <c r="E98" s="114" t="s">
        <v>718</v>
      </c>
      <c r="F98" s="114" t="s">
        <v>124</v>
      </c>
      <c r="G98" s="112"/>
      <c r="H98" s="118" t="s">
        <v>105</v>
      </c>
      <c r="I98" s="123" t="s">
        <v>1187</v>
      </c>
      <c r="J98" s="114" t="s">
        <v>991</v>
      </c>
      <c r="K98" s="115" t="s">
        <v>795</v>
      </c>
    </row>
    <row r="99" spans="1:11" ht="15.6" x14ac:dyDescent="0.25">
      <c r="A99" s="112" t="s">
        <v>1231</v>
      </c>
      <c r="B99" s="112"/>
      <c r="C99" s="113" t="s">
        <v>205</v>
      </c>
      <c r="D99" s="114" t="s">
        <v>473</v>
      </c>
      <c r="E99" s="114" t="s">
        <v>738</v>
      </c>
      <c r="F99" s="114" t="s">
        <v>124</v>
      </c>
      <c r="G99" s="112"/>
      <c r="H99" s="118" t="s">
        <v>780</v>
      </c>
      <c r="I99" s="123" t="s">
        <v>1186</v>
      </c>
      <c r="J99" s="114" t="s">
        <v>1025</v>
      </c>
      <c r="K99" s="115" t="s">
        <v>828</v>
      </c>
    </row>
    <row r="100" spans="1:11" ht="15.6" x14ac:dyDescent="0.25">
      <c r="A100" s="112" t="s">
        <v>1295</v>
      </c>
      <c r="B100" s="112"/>
      <c r="C100" s="113" t="s">
        <v>250</v>
      </c>
      <c r="D100" s="114" t="s">
        <v>517</v>
      </c>
      <c r="E100" s="114" t="s">
        <v>683</v>
      </c>
      <c r="F100" s="114" t="s">
        <v>124</v>
      </c>
      <c r="G100" s="112"/>
      <c r="H100" s="118" t="s">
        <v>105</v>
      </c>
      <c r="I100" s="123" t="s">
        <v>1186</v>
      </c>
      <c r="J100" s="114" t="s">
        <v>1057</v>
      </c>
      <c r="K100" s="115" t="s">
        <v>838</v>
      </c>
    </row>
    <row r="101" spans="1:11" ht="15.6" x14ac:dyDescent="0.25">
      <c r="A101" s="112" t="s">
        <v>1379</v>
      </c>
      <c r="B101" s="112"/>
      <c r="C101" s="113" t="s">
        <v>251</v>
      </c>
      <c r="D101" s="114" t="s">
        <v>518</v>
      </c>
      <c r="E101" s="114" t="s">
        <v>154</v>
      </c>
      <c r="F101" s="114" t="s">
        <v>124</v>
      </c>
      <c r="G101" s="112"/>
      <c r="H101" s="118" t="s">
        <v>781</v>
      </c>
      <c r="I101" s="123" t="s">
        <v>1186</v>
      </c>
      <c r="J101" s="114" t="s">
        <v>1058</v>
      </c>
      <c r="K101" s="115" t="s">
        <v>862</v>
      </c>
    </row>
    <row r="102" spans="1:11" ht="15.6" x14ac:dyDescent="0.25">
      <c r="A102" s="112"/>
      <c r="B102" s="112"/>
      <c r="C102" s="113" t="s">
        <v>252</v>
      </c>
      <c r="D102" s="114" t="s">
        <v>519</v>
      </c>
      <c r="E102" s="114" t="s">
        <v>683</v>
      </c>
      <c r="F102" s="114" t="s">
        <v>124</v>
      </c>
      <c r="G102" s="112"/>
      <c r="H102" s="118" t="s">
        <v>780</v>
      </c>
      <c r="I102" s="118" t="s">
        <v>1187</v>
      </c>
      <c r="J102" s="114" t="s">
        <v>1421</v>
      </c>
      <c r="K102" s="115" t="s">
        <v>863</v>
      </c>
    </row>
    <row r="103" spans="1:11" ht="15.6" x14ac:dyDescent="0.25">
      <c r="A103" s="112" t="s">
        <v>1199</v>
      </c>
      <c r="B103" s="112"/>
      <c r="C103" s="113" t="s">
        <v>253</v>
      </c>
      <c r="D103" s="114" t="s">
        <v>520</v>
      </c>
      <c r="E103" s="114" t="s">
        <v>699</v>
      </c>
      <c r="F103" s="114" t="s">
        <v>124</v>
      </c>
      <c r="G103" s="112"/>
      <c r="H103" s="118" t="s">
        <v>105</v>
      </c>
      <c r="I103" s="123" t="s">
        <v>1187</v>
      </c>
      <c r="J103" s="114" t="s">
        <v>1059</v>
      </c>
      <c r="K103" s="115" t="s">
        <v>864</v>
      </c>
    </row>
    <row r="104" spans="1:11" ht="15.6" x14ac:dyDescent="0.25">
      <c r="A104" s="112"/>
      <c r="B104" s="112"/>
      <c r="C104" s="113" t="s">
        <v>206</v>
      </c>
      <c r="D104" s="114" t="s">
        <v>474</v>
      </c>
      <c r="E104" s="114" t="s">
        <v>703</v>
      </c>
      <c r="F104" s="114" t="s">
        <v>124</v>
      </c>
      <c r="G104" s="112"/>
      <c r="H104" s="118" t="s">
        <v>105</v>
      </c>
      <c r="I104" s="118" t="s">
        <v>1187</v>
      </c>
      <c r="J104" s="114" t="s">
        <v>1418</v>
      </c>
      <c r="K104" s="115" t="s">
        <v>829</v>
      </c>
    </row>
    <row r="105" spans="1:11" ht="15.6" x14ac:dyDescent="0.25">
      <c r="A105" s="112"/>
      <c r="B105" s="112"/>
      <c r="C105" s="113" t="s">
        <v>254</v>
      </c>
      <c r="D105" s="114" t="s">
        <v>521</v>
      </c>
      <c r="E105" s="114" t="s">
        <v>683</v>
      </c>
      <c r="F105" s="114" t="s">
        <v>124</v>
      </c>
      <c r="G105" s="112"/>
      <c r="H105" s="118" t="s">
        <v>780</v>
      </c>
      <c r="I105" s="118" t="s">
        <v>1187</v>
      </c>
      <c r="J105" s="114" t="s">
        <v>1060</v>
      </c>
      <c r="K105" s="115" t="s">
        <v>860</v>
      </c>
    </row>
    <row r="106" spans="1:11" ht="15.6" x14ac:dyDescent="0.25">
      <c r="A106" s="112" t="s">
        <v>104</v>
      </c>
      <c r="B106" s="112"/>
      <c r="C106" s="113" t="s">
        <v>207</v>
      </c>
      <c r="D106" s="114" t="s">
        <v>475</v>
      </c>
      <c r="E106" s="114" t="s">
        <v>707</v>
      </c>
      <c r="F106" s="114" t="s">
        <v>124</v>
      </c>
      <c r="G106" s="112"/>
      <c r="H106" s="118" t="s">
        <v>105</v>
      </c>
      <c r="I106" s="123" t="s">
        <v>1187</v>
      </c>
      <c r="J106" s="114" t="s">
        <v>1026</v>
      </c>
      <c r="K106" s="115" t="s">
        <v>830</v>
      </c>
    </row>
    <row r="107" spans="1:11" ht="15.6" x14ac:dyDescent="0.25">
      <c r="A107" s="112" t="s">
        <v>1350</v>
      </c>
      <c r="B107" s="112"/>
      <c r="C107" s="113" t="s">
        <v>209</v>
      </c>
      <c r="D107" s="114" t="s">
        <v>477</v>
      </c>
      <c r="E107" s="114" t="s">
        <v>740</v>
      </c>
      <c r="F107" s="114" t="s">
        <v>124</v>
      </c>
      <c r="G107" s="112"/>
      <c r="H107" s="118" t="s">
        <v>780</v>
      </c>
      <c r="I107" s="123" t="s">
        <v>1187</v>
      </c>
      <c r="J107" s="114" t="s">
        <v>1028</v>
      </c>
      <c r="K107" s="115" t="s">
        <v>831</v>
      </c>
    </row>
    <row r="108" spans="1:11" ht="15.6" x14ac:dyDescent="0.25">
      <c r="A108" s="112" t="s">
        <v>58</v>
      </c>
      <c r="B108" s="112"/>
      <c r="C108" s="113" t="s">
        <v>255</v>
      </c>
      <c r="D108" s="114" t="s">
        <v>522</v>
      </c>
      <c r="E108" s="114" t="s">
        <v>695</v>
      </c>
      <c r="F108" s="114" t="s">
        <v>124</v>
      </c>
      <c r="G108" s="112"/>
      <c r="H108" s="118" t="s">
        <v>105</v>
      </c>
      <c r="I108" s="123" t="s">
        <v>1187</v>
      </c>
      <c r="J108" s="114" t="s">
        <v>1061</v>
      </c>
      <c r="K108" s="115" t="s">
        <v>865</v>
      </c>
    </row>
    <row r="109" spans="1:11" ht="15.6" x14ac:dyDescent="0.25">
      <c r="A109" s="112" t="s">
        <v>1236</v>
      </c>
      <c r="B109" s="112"/>
      <c r="C109" s="113" t="s">
        <v>256</v>
      </c>
      <c r="D109" s="114" t="s">
        <v>523</v>
      </c>
      <c r="E109" s="114" t="s">
        <v>689</v>
      </c>
      <c r="F109" s="114" t="s">
        <v>124</v>
      </c>
      <c r="G109" s="112"/>
      <c r="H109" s="118" t="s">
        <v>105</v>
      </c>
      <c r="I109" s="123" t="s">
        <v>1186</v>
      </c>
      <c r="J109" s="114" t="s">
        <v>1062</v>
      </c>
      <c r="K109" s="115" t="s">
        <v>866</v>
      </c>
    </row>
    <row r="110" spans="1:11" ht="15.6" x14ac:dyDescent="0.25">
      <c r="A110" s="112" t="s">
        <v>1256</v>
      </c>
      <c r="B110" s="112"/>
      <c r="C110" s="113" t="s">
        <v>257</v>
      </c>
      <c r="D110" s="114" t="s">
        <v>524</v>
      </c>
      <c r="E110" s="114" t="s">
        <v>747</v>
      </c>
      <c r="F110" s="114" t="s">
        <v>124</v>
      </c>
      <c r="G110" s="112"/>
      <c r="H110" s="118" t="s">
        <v>105</v>
      </c>
      <c r="I110" s="123" t="s">
        <v>1187</v>
      </c>
      <c r="J110" s="114" t="s">
        <v>1041</v>
      </c>
      <c r="K110" s="115" t="s">
        <v>848</v>
      </c>
    </row>
    <row r="111" spans="1:11" ht="15.6" x14ac:dyDescent="0.25">
      <c r="A111" s="112" t="s">
        <v>1215</v>
      </c>
      <c r="B111" s="112"/>
      <c r="C111" s="113" t="s">
        <v>258</v>
      </c>
      <c r="D111" s="114" t="s">
        <v>525</v>
      </c>
      <c r="E111" s="114" t="s">
        <v>693</v>
      </c>
      <c r="F111" s="114" t="s">
        <v>124</v>
      </c>
      <c r="G111" s="112"/>
      <c r="H111" s="118" t="s">
        <v>105</v>
      </c>
      <c r="I111" s="123" t="s">
        <v>1187</v>
      </c>
      <c r="J111" s="114" t="s">
        <v>1045</v>
      </c>
      <c r="K111" s="115" t="s">
        <v>818</v>
      </c>
    </row>
    <row r="112" spans="1:11" ht="15.6" x14ac:dyDescent="0.25">
      <c r="A112" s="112" t="s">
        <v>89</v>
      </c>
      <c r="B112" s="112"/>
      <c r="C112" s="113" t="s">
        <v>210</v>
      </c>
      <c r="D112" s="114" t="s">
        <v>478</v>
      </c>
      <c r="E112" s="114" t="s">
        <v>741</v>
      </c>
      <c r="F112" s="114" t="s">
        <v>124</v>
      </c>
      <c r="G112" s="112"/>
      <c r="H112" s="118" t="s">
        <v>781</v>
      </c>
      <c r="I112" s="123" t="s">
        <v>1187</v>
      </c>
      <c r="J112" s="114" t="s">
        <v>1029</v>
      </c>
      <c r="K112" s="115" t="s">
        <v>832</v>
      </c>
    </row>
    <row r="113" spans="1:11" ht="15.6" x14ac:dyDescent="0.25">
      <c r="A113" s="112" t="s">
        <v>1293</v>
      </c>
      <c r="B113" s="112"/>
      <c r="C113" s="113" t="s">
        <v>211</v>
      </c>
      <c r="D113" s="114" t="s">
        <v>479</v>
      </c>
      <c r="E113" s="114" t="s">
        <v>733</v>
      </c>
      <c r="F113" s="114" t="s">
        <v>124</v>
      </c>
      <c r="G113" s="112"/>
      <c r="H113" s="118" t="s">
        <v>105</v>
      </c>
      <c r="I113" s="123" t="s">
        <v>1186</v>
      </c>
      <c r="J113" s="114" t="s">
        <v>1030</v>
      </c>
      <c r="K113" s="115" t="s">
        <v>816</v>
      </c>
    </row>
    <row r="114" spans="1:11" ht="15.6" x14ac:dyDescent="0.25">
      <c r="A114" s="112" t="s">
        <v>1239</v>
      </c>
      <c r="B114" s="112"/>
      <c r="C114" s="113" t="s">
        <v>212</v>
      </c>
      <c r="D114" s="114" t="s">
        <v>480</v>
      </c>
      <c r="E114" s="114" t="s">
        <v>691</v>
      </c>
      <c r="F114" s="114" t="s">
        <v>124</v>
      </c>
      <c r="G114" s="112"/>
      <c r="H114" s="118" t="s">
        <v>780</v>
      </c>
      <c r="I114" s="123" t="s">
        <v>1187</v>
      </c>
      <c r="J114" s="114" t="s">
        <v>1429</v>
      </c>
      <c r="K114" s="115" t="s">
        <v>833</v>
      </c>
    </row>
    <row r="115" spans="1:11" ht="15.6" x14ac:dyDescent="0.25">
      <c r="A115" s="112" t="s">
        <v>1297</v>
      </c>
      <c r="B115" s="112"/>
      <c r="C115" s="113" t="s">
        <v>213</v>
      </c>
      <c r="D115" s="114" t="s">
        <v>481</v>
      </c>
      <c r="E115" s="114" t="s">
        <v>742</v>
      </c>
      <c r="F115" s="114" t="s">
        <v>124</v>
      </c>
      <c r="G115" s="112"/>
      <c r="H115" s="118" t="s">
        <v>781</v>
      </c>
      <c r="I115" s="123" t="s">
        <v>1187</v>
      </c>
      <c r="J115" s="114" t="s">
        <v>1031</v>
      </c>
      <c r="K115" s="115" t="s">
        <v>834</v>
      </c>
    </row>
    <row r="116" spans="1:11" ht="15.6" x14ac:dyDescent="0.25">
      <c r="A116" s="112"/>
      <c r="B116" s="112"/>
      <c r="C116" s="113" t="s">
        <v>259</v>
      </c>
      <c r="D116" s="114" t="s">
        <v>526</v>
      </c>
      <c r="E116" s="114" t="s">
        <v>705</v>
      </c>
      <c r="F116" s="114" t="s">
        <v>124</v>
      </c>
      <c r="G116" s="112"/>
      <c r="H116" s="118" t="s">
        <v>780</v>
      </c>
      <c r="I116" s="118" t="s">
        <v>1187</v>
      </c>
      <c r="J116" s="114" t="s">
        <v>1063</v>
      </c>
      <c r="K116" s="115" t="s">
        <v>834</v>
      </c>
    </row>
    <row r="117" spans="1:11" ht="15.6" x14ac:dyDescent="0.25">
      <c r="A117" s="112" t="s">
        <v>1325</v>
      </c>
      <c r="B117" s="112"/>
      <c r="C117" s="113" t="s">
        <v>260</v>
      </c>
      <c r="D117" s="114" t="s">
        <v>527</v>
      </c>
      <c r="E117" s="114" t="s">
        <v>713</v>
      </c>
      <c r="F117" s="114" t="s">
        <v>124</v>
      </c>
      <c r="G117" s="112"/>
      <c r="H117" s="118" t="s">
        <v>105</v>
      </c>
      <c r="I117" s="123" t="s">
        <v>1187</v>
      </c>
      <c r="J117" s="114" t="s">
        <v>1064</v>
      </c>
      <c r="K117" s="115" t="s">
        <v>861</v>
      </c>
    </row>
    <row r="118" spans="1:11" ht="15.6" x14ac:dyDescent="0.25">
      <c r="A118" s="112"/>
      <c r="B118" s="112"/>
      <c r="C118" s="113" t="s">
        <v>261</v>
      </c>
      <c r="D118" s="114" t="s">
        <v>528</v>
      </c>
      <c r="E118" s="114" t="s">
        <v>703</v>
      </c>
      <c r="F118" s="114" t="s">
        <v>124</v>
      </c>
      <c r="G118" s="112"/>
      <c r="H118" s="118" t="s">
        <v>780</v>
      </c>
      <c r="I118" s="118" t="s">
        <v>1187</v>
      </c>
      <c r="J118" s="114" t="s">
        <v>1065</v>
      </c>
      <c r="K118" s="115" t="s">
        <v>867</v>
      </c>
    </row>
    <row r="119" spans="1:11" ht="15.6" x14ac:dyDescent="0.25">
      <c r="A119" s="112" t="s">
        <v>1216</v>
      </c>
      <c r="B119" s="112"/>
      <c r="C119" s="113" t="s">
        <v>262</v>
      </c>
      <c r="D119" s="114" t="s">
        <v>529</v>
      </c>
      <c r="E119" s="114" t="s">
        <v>693</v>
      </c>
      <c r="F119" s="114" t="s">
        <v>124</v>
      </c>
      <c r="G119" s="112"/>
      <c r="H119" s="118" t="s">
        <v>780</v>
      </c>
      <c r="I119" s="123" t="s">
        <v>1187</v>
      </c>
      <c r="J119" s="114" t="s">
        <v>1066</v>
      </c>
      <c r="K119" s="115" t="s">
        <v>818</v>
      </c>
    </row>
    <row r="120" spans="1:11" ht="15.6" x14ac:dyDescent="0.25">
      <c r="A120" s="112"/>
      <c r="B120" s="112"/>
      <c r="C120" s="113" t="s">
        <v>263</v>
      </c>
      <c r="D120" s="114" t="s">
        <v>530</v>
      </c>
      <c r="E120" s="114" t="s">
        <v>751</v>
      </c>
      <c r="F120" s="114" t="s">
        <v>124</v>
      </c>
      <c r="G120" s="112"/>
      <c r="H120" s="118" t="s">
        <v>105</v>
      </c>
      <c r="I120" s="118" t="s">
        <v>1187</v>
      </c>
      <c r="J120" s="114" t="s">
        <v>1067</v>
      </c>
      <c r="K120" s="115" t="s">
        <v>816</v>
      </c>
    </row>
    <row r="121" spans="1:11" ht="15.6" x14ac:dyDescent="0.25">
      <c r="A121" s="112" t="s">
        <v>1311</v>
      </c>
      <c r="B121" s="112"/>
      <c r="C121" s="113" t="s">
        <v>264</v>
      </c>
      <c r="D121" s="114" t="s">
        <v>531</v>
      </c>
      <c r="E121" s="114" t="s">
        <v>683</v>
      </c>
      <c r="F121" s="114" t="s">
        <v>124</v>
      </c>
      <c r="G121" s="112"/>
      <c r="H121" s="118" t="s">
        <v>780</v>
      </c>
      <c r="I121" s="123" t="s">
        <v>1187</v>
      </c>
      <c r="J121" s="114" t="s">
        <v>1430</v>
      </c>
      <c r="K121" s="115" t="s">
        <v>868</v>
      </c>
    </row>
    <row r="122" spans="1:11" ht="15.6" x14ac:dyDescent="0.25">
      <c r="A122" s="112" t="s">
        <v>1196</v>
      </c>
      <c r="B122" s="112"/>
      <c r="C122" s="113" t="s">
        <v>217</v>
      </c>
      <c r="D122" s="114" t="s">
        <v>485</v>
      </c>
      <c r="E122" s="114" t="s">
        <v>694</v>
      </c>
      <c r="F122" s="114" t="s">
        <v>124</v>
      </c>
      <c r="G122" s="112"/>
      <c r="H122" s="118" t="s">
        <v>780</v>
      </c>
      <c r="I122" s="123" t="s">
        <v>1187</v>
      </c>
      <c r="J122" s="114" t="s">
        <v>1034</v>
      </c>
      <c r="K122" s="115" t="s">
        <v>790</v>
      </c>
    </row>
    <row r="123" spans="1:11" ht="15.6" x14ac:dyDescent="0.25">
      <c r="A123" s="112" t="s">
        <v>1315</v>
      </c>
      <c r="B123" s="112"/>
      <c r="C123" s="113" t="s">
        <v>218</v>
      </c>
      <c r="D123" s="114" t="s">
        <v>486</v>
      </c>
      <c r="E123" s="114" t="s">
        <v>688</v>
      </c>
      <c r="F123" s="114" t="s">
        <v>124</v>
      </c>
      <c r="G123" s="112"/>
      <c r="H123" s="118" t="s">
        <v>780</v>
      </c>
      <c r="I123" s="123" t="s">
        <v>1187</v>
      </c>
      <c r="J123" s="114" t="s">
        <v>1421</v>
      </c>
      <c r="K123" s="115" t="s">
        <v>837</v>
      </c>
    </row>
    <row r="124" spans="1:11" ht="15.6" x14ac:dyDescent="0.25">
      <c r="A124" s="112" t="s">
        <v>1317</v>
      </c>
      <c r="B124" s="112"/>
      <c r="C124" s="113" t="s">
        <v>220</v>
      </c>
      <c r="D124" s="114" t="s">
        <v>488</v>
      </c>
      <c r="E124" s="114" t="s">
        <v>705</v>
      </c>
      <c r="F124" s="114" t="s">
        <v>124</v>
      </c>
      <c r="G124" s="112"/>
      <c r="H124" s="118" t="s">
        <v>780</v>
      </c>
      <c r="I124" s="123" t="s">
        <v>1186</v>
      </c>
      <c r="J124" s="114" t="s">
        <v>1421</v>
      </c>
      <c r="K124" s="115" t="s">
        <v>839</v>
      </c>
    </row>
    <row r="125" spans="1:11" ht="15.6" x14ac:dyDescent="0.25">
      <c r="A125" s="112"/>
      <c r="B125" s="112"/>
      <c r="C125" s="113" t="s">
        <v>265</v>
      </c>
      <c r="D125" s="114" t="s">
        <v>532</v>
      </c>
      <c r="E125" s="114" t="s">
        <v>752</v>
      </c>
      <c r="F125" s="114" t="s">
        <v>124</v>
      </c>
      <c r="G125" s="112"/>
      <c r="H125" s="118" t="s">
        <v>105</v>
      </c>
      <c r="I125" s="118" t="s">
        <v>1187</v>
      </c>
      <c r="J125" s="117"/>
      <c r="K125" s="115" t="s">
        <v>869</v>
      </c>
    </row>
    <row r="126" spans="1:11" ht="15.6" x14ac:dyDescent="0.25">
      <c r="A126" s="112" t="s">
        <v>1218</v>
      </c>
      <c r="B126" s="112"/>
      <c r="C126" s="113" t="s">
        <v>221</v>
      </c>
      <c r="D126" s="114" t="s">
        <v>489</v>
      </c>
      <c r="E126" s="114" t="s">
        <v>693</v>
      </c>
      <c r="F126" s="114" t="s">
        <v>124</v>
      </c>
      <c r="G126" s="112"/>
      <c r="H126" s="118" t="s">
        <v>780</v>
      </c>
      <c r="I126" s="123" t="s">
        <v>1187</v>
      </c>
      <c r="J126" s="114" t="s">
        <v>1036</v>
      </c>
      <c r="K126" s="115" t="s">
        <v>840</v>
      </c>
    </row>
    <row r="127" spans="1:11" ht="13.8" x14ac:dyDescent="0.25">
      <c r="A127" s="1" t="s">
        <v>1280</v>
      </c>
      <c r="C127" s="125" t="s">
        <v>1281</v>
      </c>
      <c r="D127" s="127" t="s">
        <v>1282</v>
      </c>
      <c r="E127" s="125" t="s">
        <v>1283</v>
      </c>
      <c r="F127" s="114" t="s">
        <v>124</v>
      </c>
      <c r="H127" s="127" t="s">
        <v>105</v>
      </c>
      <c r="I127" s="130" t="s">
        <v>1186</v>
      </c>
      <c r="J127" s="125" t="s">
        <v>1284</v>
      </c>
      <c r="K127" s="131" t="s">
        <v>1285</v>
      </c>
    </row>
    <row r="128" spans="1:11" ht="15.6" x14ac:dyDescent="0.25">
      <c r="A128" s="112" t="s">
        <v>96</v>
      </c>
      <c r="B128" s="112"/>
      <c r="C128" s="113" t="s">
        <v>245</v>
      </c>
      <c r="D128" s="114" t="s">
        <v>512</v>
      </c>
      <c r="E128" s="114" t="s">
        <v>686</v>
      </c>
      <c r="F128" s="114" t="s">
        <v>125</v>
      </c>
      <c r="G128" s="112"/>
      <c r="H128" s="118" t="s">
        <v>105</v>
      </c>
      <c r="I128" s="123" t="s">
        <v>1187</v>
      </c>
      <c r="J128" s="114" t="s">
        <v>1053</v>
      </c>
      <c r="K128" s="115" t="s">
        <v>791</v>
      </c>
    </row>
    <row r="129" spans="1:11" ht="15.6" x14ac:dyDescent="0.25">
      <c r="A129" s="112" t="s">
        <v>1286</v>
      </c>
      <c r="B129" s="112"/>
      <c r="C129" s="113" t="s">
        <v>266</v>
      </c>
      <c r="D129" s="114" t="s">
        <v>533</v>
      </c>
      <c r="E129" s="114" t="s">
        <v>683</v>
      </c>
      <c r="F129" s="114" t="s">
        <v>125</v>
      </c>
      <c r="G129" s="112"/>
      <c r="H129" s="118" t="s">
        <v>105</v>
      </c>
      <c r="I129" s="123" t="s">
        <v>1186</v>
      </c>
      <c r="J129" s="114" t="s">
        <v>1068</v>
      </c>
      <c r="K129" s="115" t="s">
        <v>838</v>
      </c>
    </row>
    <row r="130" spans="1:11" ht="15.6" x14ac:dyDescent="0.25">
      <c r="A130" s="112" t="s">
        <v>1398</v>
      </c>
      <c r="B130" s="112"/>
      <c r="C130" s="113" t="s">
        <v>247</v>
      </c>
      <c r="D130" s="114" t="s">
        <v>514</v>
      </c>
      <c r="E130" s="114" t="s">
        <v>683</v>
      </c>
      <c r="F130" s="114" t="s">
        <v>125</v>
      </c>
      <c r="G130" s="112"/>
      <c r="H130" s="118" t="s">
        <v>780</v>
      </c>
      <c r="I130" s="123" t="s">
        <v>1186</v>
      </c>
      <c r="J130" s="114" t="s">
        <v>1431</v>
      </c>
      <c r="K130" s="115" t="s">
        <v>860</v>
      </c>
    </row>
    <row r="131" spans="1:11" ht="15.6" x14ac:dyDescent="0.25">
      <c r="A131" s="112" t="s">
        <v>100</v>
      </c>
      <c r="B131" s="112"/>
      <c r="C131" s="113" t="s">
        <v>267</v>
      </c>
      <c r="D131" s="114" t="s">
        <v>534</v>
      </c>
      <c r="E131" s="114" t="s">
        <v>707</v>
      </c>
      <c r="F131" s="114" t="s">
        <v>125</v>
      </c>
      <c r="G131" s="112"/>
      <c r="H131" s="118" t="s">
        <v>780</v>
      </c>
      <c r="I131" s="123" t="s">
        <v>1187</v>
      </c>
      <c r="J131" s="114" t="s">
        <v>1432</v>
      </c>
      <c r="K131" s="115" t="s">
        <v>870</v>
      </c>
    </row>
    <row r="132" spans="1:11" ht="15.6" x14ac:dyDescent="0.25">
      <c r="A132" s="112" t="s">
        <v>1328</v>
      </c>
      <c r="B132" s="112"/>
      <c r="C132" s="113" t="s">
        <v>268</v>
      </c>
      <c r="D132" s="114" t="s">
        <v>535</v>
      </c>
      <c r="E132" s="114" t="s">
        <v>725</v>
      </c>
      <c r="F132" s="114" t="s">
        <v>125</v>
      </c>
      <c r="G132" s="112"/>
      <c r="H132" s="118" t="s">
        <v>780</v>
      </c>
      <c r="I132" s="123" t="s">
        <v>1187</v>
      </c>
      <c r="J132" s="114" t="s">
        <v>1069</v>
      </c>
      <c r="K132" s="115" t="s">
        <v>871</v>
      </c>
    </row>
    <row r="133" spans="1:11" ht="15.6" x14ac:dyDescent="0.25">
      <c r="A133" s="112"/>
      <c r="B133" s="112"/>
      <c r="C133" s="113" t="s">
        <v>269</v>
      </c>
      <c r="D133" s="114" t="s">
        <v>536</v>
      </c>
      <c r="E133" s="114" t="s">
        <v>704</v>
      </c>
      <c r="F133" s="114" t="s">
        <v>125</v>
      </c>
      <c r="G133" s="112"/>
      <c r="H133" s="118" t="s">
        <v>780</v>
      </c>
      <c r="I133" s="118" t="s">
        <v>1187</v>
      </c>
      <c r="J133" s="114" t="s">
        <v>1070</v>
      </c>
      <c r="K133" s="115" t="s">
        <v>872</v>
      </c>
    </row>
    <row r="134" spans="1:11" ht="15.6" x14ac:dyDescent="0.25">
      <c r="A134" s="112" t="s">
        <v>1214</v>
      </c>
      <c r="B134" s="112"/>
      <c r="C134" s="113" t="s">
        <v>248</v>
      </c>
      <c r="D134" s="114" t="s">
        <v>515</v>
      </c>
      <c r="E134" s="114" t="s">
        <v>693</v>
      </c>
      <c r="F134" s="114" t="s">
        <v>125</v>
      </c>
      <c r="G134" s="112"/>
      <c r="H134" s="118" t="s">
        <v>780</v>
      </c>
      <c r="I134" s="123" t="s">
        <v>1187</v>
      </c>
      <c r="J134" s="114" t="s">
        <v>1055</v>
      </c>
      <c r="K134" s="115" t="s">
        <v>840</v>
      </c>
    </row>
    <row r="135" spans="1:11" ht="15.6" x14ac:dyDescent="0.25">
      <c r="A135" s="112" t="s">
        <v>1322</v>
      </c>
      <c r="B135" s="112"/>
      <c r="C135" s="113" t="s">
        <v>249</v>
      </c>
      <c r="D135" s="114" t="s">
        <v>516</v>
      </c>
      <c r="E135" s="114" t="s">
        <v>713</v>
      </c>
      <c r="F135" s="114" t="s">
        <v>125</v>
      </c>
      <c r="G135" s="112"/>
      <c r="H135" s="118" t="s">
        <v>105</v>
      </c>
      <c r="I135" s="123" t="s">
        <v>1187</v>
      </c>
      <c r="J135" s="114" t="s">
        <v>1056</v>
      </c>
      <c r="K135" s="115" t="s">
        <v>861</v>
      </c>
    </row>
    <row r="136" spans="1:11" ht="15.6" x14ac:dyDescent="0.25">
      <c r="A136" s="112" t="s">
        <v>1198</v>
      </c>
      <c r="B136" s="112"/>
      <c r="C136" s="113" t="s">
        <v>185</v>
      </c>
      <c r="D136" s="114" t="s">
        <v>452</v>
      </c>
      <c r="E136" s="114" t="s">
        <v>699</v>
      </c>
      <c r="F136" s="114" t="s">
        <v>125</v>
      </c>
      <c r="G136" s="112"/>
      <c r="H136" s="118" t="s">
        <v>105</v>
      </c>
      <c r="I136" s="123" t="s">
        <v>1187</v>
      </c>
      <c r="J136" s="114" t="s">
        <v>1007</v>
      </c>
      <c r="K136" s="115" t="s">
        <v>810</v>
      </c>
    </row>
    <row r="137" spans="1:11" ht="15.6" x14ac:dyDescent="0.25">
      <c r="A137" s="112" t="s">
        <v>101</v>
      </c>
      <c r="B137" s="112"/>
      <c r="C137" s="113" t="s">
        <v>270</v>
      </c>
      <c r="D137" s="114" t="s">
        <v>537</v>
      </c>
      <c r="E137" s="114" t="s">
        <v>704</v>
      </c>
      <c r="F137" s="114" t="s">
        <v>125</v>
      </c>
      <c r="G137" s="112"/>
      <c r="H137" s="118" t="s">
        <v>781</v>
      </c>
      <c r="I137" s="123" t="s">
        <v>1187</v>
      </c>
      <c r="J137" s="114" t="s">
        <v>1071</v>
      </c>
      <c r="K137" s="115" t="s">
        <v>873</v>
      </c>
    </row>
    <row r="138" spans="1:11" ht="15.6" x14ac:dyDescent="0.25">
      <c r="A138" s="112"/>
      <c r="B138" s="112"/>
      <c r="C138" s="113" t="s">
        <v>271</v>
      </c>
      <c r="D138" s="114" t="s">
        <v>538</v>
      </c>
      <c r="E138" s="114" t="s">
        <v>154</v>
      </c>
      <c r="F138" s="114" t="s">
        <v>125</v>
      </c>
      <c r="G138" s="112"/>
      <c r="H138" s="118" t="s">
        <v>780</v>
      </c>
      <c r="I138" s="118" t="s">
        <v>1188</v>
      </c>
      <c r="J138" s="114" t="s">
        <v>1072</v>
      </c>
      <c r="K138" s="115" t="s">
        <v>874</v>
      </c>
    </row>
    <row r="139" spans="1:11" ht="15.6" x14ac:dyDescent="0.25">
      <c r="A139" s="112" t="s">
        <v>1207</v>
      </c>
      <c r="B139" s="112"/>
      <c r="C139" s="113" t="s">
        <v>272</v>
      </c>
      <c r="D139" s="114" t="s">
        <v>539</v>
      </c>
      <c r="E139" s="114" t="s">
        <v>753</v>
      </c>
      <c r="F139" s="114" t="s">
        <v>125</v>
      </c>
      <c r="G139" s="112"/>
      <c r="H139" s="118" t="s">
        <v>780</v>
      </c>
      <c r="I139" s="123" t="s">
        <v>1187</v>
      </c>
      <c r="J139" s="114" t="s">
        <v>1073</v>
      </c>
      <c r="K139" s="115" t="s">
        <v>875</v>
      </c>
    </row>
    <row r="140" spans="1:11" ht="15.6" x14ac:dyDescent="0.25">
      <c r="A140" s="112" t="s">
        <v>95</v>
      </c>
      <c r="B140" s="112"/>
      <c r="C140" s="113" t="s">
        <v>186</v>
      </c>
      <c r="D140" s="114" t="s">
        <v>453</v>
      </c>
      <c r="E140" s="114" t="s">
        <v>734</v>
      </c>
      <c r="F140" s="114" t="s">
        <v>125</v>
      </c>
      <c r="G140" s="112"/>
      <c r="H140" s="118" t="s">
        <v>781</v>
      </c>
      <c r="I140" s="123" t="s">
        <v>1187</v>
      </c>
      <c r="J140" s="114" t="s">
        <v>1008</v>
      </c>
      <c r="K140" s="115" t="s">
        <v>811</v>
      </c>
    </row>
    <row r="141" spans="1:11" ht="15.6" x14ac:dyDescent="0.25">
      <c r="A141" s="112" t="s">
        <v>88</v>
      </c>
      <c r="B141" s="112"/>
      <c r="C141" s="113" t="s">
        <v>273</v>
      </c>
      <c r="D141" s="114" t="s">
        <v>444</v>
      </c>
      <c r="E141" s="114" t="s">
        <v>710</v>
      </c>
      <c r="F141" s="114" t="s">
        <v>125</v>
      </c>
      <c r="G141" s="112"/>
      <c r="H141" s="118" t="s">
        <v>780</v>
      </c>
      <c r="I141" s="123" t="s">
        <v>1187</v>
      </c>
      <c r="J141" s="114" t="s">
        <v>1074</v>
      </c>
      <c r="K141" s="115" t="s">
        <v>876</v>
      </c>
    </row>
    <row r="142" spans="1:11" ht="15.6" x14ac:dyDescent="0.25">
      <c r="A142" s="112" t="s">
        <v>1403</v>
      </c>
      <c r="B142" s="112"/>
      <c r="C142" s="113" t="s">
        <v>252</v>
      </c>
      <c r="D142" s="114" t="s">
        <v>519</v>
      </c>
      <c r="E142" s="114" t="s">
        <v>683</v>
      </c>
      <c r="F142" s="114" t="s">
        <v>125</v>
      </c>
      <c r="G142" s="112"/>
      <c r="H142" s="118" t="s">
        <v>780</v>
      </c>
      <c r="I142" s="123" t="s">
        <v>1186</v>
      </c>
      <c r="J142" s="114" t="s">
        <v>1421</v>
      </c>
      <c r="K142" s="115" t="s">
        <v>863</v>
      </c>
    </row>
    <row r="143" spans="1:11" ht="15.6" x14ac:dyDescent="0.25">
      <c r="A143" s="112"/>
      <c r="B143" s="112"/>
      <c r="C143" s="113" t="s">
        <v>254</v>
      </c>
      <c r="D143" s="114" t="s">
        <v>521</v>
      </c>
      <c r="E143" s="114" t="s">
        <v>683</v>
      </c>
      <c r="F143" s="114" t="s">
        <v>125</v>
      </c>
      <c r="G143" s="112"/>
      <c r="H143" s="118" t="s">
        <v>780</v>
      </c>
      <c r="I143" s="118" t="s">
        <v>1187</v>
      </c>
      <c r="J143" s="114" t="s">
        <v>1060</v>
      </c>
      <c r="K143" s="115" t="s">
        <v>860</v>
      </c>
    </row>
    <row r="144" spans="1:11" ht="15.6" x14ac:dyDescent="0.25">
      <c r="A144" s="112" t="s">
        <v>1357</v>
      </c>
      <c r="B144" s="112"/>
      <c r="C144" s="113" t="s">
        <v>274</v>
      </c>
      <c r="D144" s="114" t="s">
        <v>540</v>
      </c>
      <c r="E144" s="114" t="s">
        <v>709</v>
      </c>
      <c r="F144" s="114" t="s">
        <v>125</v>
      </c>
      <c r="G144" s="112"/>
      <c r="H144" s="118" t="s">
        <v>105</v>
      </c>
      <c r="I144" s="123" t="s">
        <v>1187</v>
      </c>
      <c r="J144" s="114" t="s">
        <v>1024</v>
      </c>
      <c r="K144" s="115" t="s">
        <v>827</v>
      </c>
    </row>
    <row r="145" spans="1:11" ht="15.6" x14ac:dyDescent="0.25">
      <c r="A145" s="112" t="s">
        <v>58</v>
      </c>
      <c r="B145" s="112"/>
      <c r="C145" s="113" t="s">
        <v>255</v>
      </c>
      <c r="D145" s="114" t="s">
        <v>522</v>
      </c>
      <c r="E145" s="114" t="s">
        <v>695</v>
      </c>
      <c r="F145" s="114" t="s">
        <v>125</v>
      </c>
      <c r="G145" s="112"/>
      <c r="H145" s="118" t="s">
        <v>105</v>
      </c>
      <c r="I145" s="123" t="s">
        <v>1187</v>
      </c>
      <c r="J145" s="114" t="s">
        <v>1061</v>
      </c>
      <c r="K145" s="115" t="s">
        <v>865</v>
      </c>
    </row>
    <row r="146" spans="1:11" ht="15.6" x14ac:dyDescent="0.25">
      <c r="A146" s="112" t="s">
        <v>102</v>
      </c>
      <c r="B146" s="112"/>
      <c r="C146" s="113" t="s">
        <v>275</v>
      </c>
      <c r="D146" s="114" t="s">
        <v>541</v>
      </c>
      <c r="E146" s="114" t="s">
        <v>704</v>
      </c>
      <c r="F146" s="114" t="s">
        <v>125</v>
      </c>
      <c r="G146" s="112"/>
      <c r="H146" s="118" t="s">
        <v>780</v>
      </c>
      <c r="I146" s="123" t="s">
        <v>1187</v>
      </c>
      <c r="J146" s="114" t="s">
        <v>1433</v>
      </c>
      <c r="K146" s="115" t="s">
        <v>873</v>
      </c>
    </row>
    <row r="147" spans="1:11" ht="15.6" x14ac:dyDescent="0.25">
      <c r="A147" s="112" t="s">
        <v>1236</v>
      </c>
      <c r="B147" s="112"/>
      <c r="C147" s="113" t="s">
        <v>256</v>
      </c>
      <c r="D147" s="114" t="s">
        <v>523</v>
      </c>
      <c r="E147" s="114" t="s">
        <v>689</v>
      </c>
      <c r="F147" s="114" t="s">
        <v>125</v>
      </c>
      <c r="G147" s="112"/>
      <c r="H147" s="118" t="s">
        <v>105</v>
      </c>
      <c r="I147" s="123" t="s">
        <v>1186</v>
      </c>
      <c r="J147" s="114" t="s">
        <v>1062</v>
      </c>
      <c r="K147" s="115" t="s">
        <v>866</v>
      </c>
    </row>
    <row r="148" spans="1:11" ht="15.6" x14ac:dyDescent="0.25">
      <c r="A148" s="112" t="s">
        <v>1256</v>
      </c>
      <c r="B148" s="112"/>
      <c r="C148" s="113" t="s">
        <v>257</v>
      </c>
      <c r="D148" s="114" t="s">
        <v>524</v>
      </c>
      <c r="E148" s="114" t="s">
        <v>747</v>
      </c>
      <c r="F148" s="114" t="s">
        <v>125</v>
      </c>
      <c r="G148" s="112"/>
      <c r="H148" s="118" t="s">
        <v>105</v>
      </c>
      <c r="I148" s="123" t="s">
        <v>1187</v>
      </c>
      <c r="J148" s="114" t="s">
        <v>1041</v>
      </c>
      <c r="K148" s="115" t="s">
        <v>848</v>
      </c>
    </row>
    <row r="149" spans="1:11" ht="15.6" x14ac:dyDescent="0.25">
      <c r="A149" s="112" t="s">
        <v>1215</v>
      </c>
      <c r="B149" s="112"/>
      <c r="C149" s="113" t="s">
        <v>258</v>
      </c>
      <c r="D149" s="114" t="s">
        <v>525</v>
      </c>
      <c r="E149" s="114" t="s">
        <v>693</v>
      </c>
      <c r="F149" s="114" t="s">
        <v>125</v>
      </c>
      <c r="G149" s="112"/>
      <c r="H149" s="118" t="s">
        <v>105</v>
      </c>
      <c r="I149" s="123" t="s">
        <v>1187</v>
      </c>
      <c r="J149" s="114" t="s">
        <v>1045</v>
      </c>
      <c r="K149" s="115" t="s">
        <v>818</v>
      </c>
    </row>
    <row r="150" spans="1:11" ht="15.6" x14ac:dyDescent="0.25">
      <c r="A150" s="112" t="s">
        <v>1292</v>
      </c>
      <c r="B150" s="112"/>
      <c r="C150" s="113" t="s">
        <v>276</v>
      </c>
      <c r="D150" s="114" t="s">
        <v>440</v>
      </c>
      <c r="E150" s="114" t="s">
        <v>683</v>
      </c>
      <c r="F150" s="114" t="s">
        <v>125</v>
      </c>
      <c r="G150" s="112"/>
      <c r="H150" s="118" t="s">
        <v>105</v>
      </c>
      <c r="I150" s="123" t="s">
        <v>1186</v>
      </c>
      <c r="J150" s="114" t="s">
        <v>1075</v>
      </c>
      <c r="K150" s="115" t="s">
        <v>856</v>
      </c>
    </row>
    <row r="151" spans="1:11" ht="15.6" x14ac:dyDescent="0.25">
      <c r="A151" s="112" t="s">
        <v>63</v>
      </c>
      <c r="B151" s="112"/>
      <c r="C151" s="113" t="s">
        <v>277</v>
      </c>
      <c r="D151" s="114" t="s">
        <v>542</v>
      </c>
      <c r="E151" s="114" t="s">
        <v>689</v>
      </c>
      <c r="F151" s="114" t="s">
        <v>125</v>
      </c>
      <c r="G151" s="112"/>
      <c r="H151" s="118" t="s">
        <v>780</v>
      </c>
      <c r="I151" s="118" t="s">
        <v>1187</v>
      </c>
      <c r="J151" s="114" t="s">
        <v>1076</v>
      </c>
      <c r="K151" s="115" t="s">
        <v>877</v>
      </c>
    </row>
    <row r="152" spans="1:11" ht="15.6" x14ac:dyDescent="0.25">
      <c r="A152" s="112" t="s">
        <v>1299</v>
      </c>
      <c r="B152" s="112"/>
      <c r="C152" s="113" t="s">
        <v>278</v>
      </c>
      <c r="D152" s="114" t="s">
        <v>543</v>
      </c>
      <c r="E152" s="114" t="s">
        <v>683</v>
      </c>
      <c r="F152" s="114" t="s">
        <v>125</v>
      </c>
      <c r="G152" s="112"/>
      <c r="H152" s="118" t="s">
        <v>105</v>
      </c>
      <c r="I152" s="123" t="s">
        <v>1186</v>
      </c>
      <c r="J152" s="114" t="s">
        <v>1057</v>
      </c>
      <c r="K152" s="115" t="s">
        <v>838</v>
      </c>
    </row>
    <row r="153" spans="1:11" ht="15.6" x14ac:dyDescent="0.25">
      <c r="A153" s="112"/>
      <c r="B153" s="112"/>
      <c r="C153" s="113" t="s">
        <v>279</v>
      </c>
      <c r="D153" s="114" t="s">
        <v>544</v>
      </c>
      <c r="E153" s="114" t="s">
        <v>754</v>
      </c>
      <c r="F153" s="114" t="s">
        <v>125</v>
      </c>
      <c r="G153" s="112"/>
      <c r="H153" s="118" t="s">
        <v>780</v>
      </c>
      <c r="I153" s="118" t="s">
        <v>1187</v>
      </c>
      <c r="J153" s="114" t="s">
        <v>1077</v>
      </c>
      <c r="K153" s="115" t="s">
        <v>878</v>
      </c>
    </row>
    <row r="154" spans="1:11" ht="15.6" x14ac:dyDescent="0.25">
      <c r="A154" s="112" t="s">
        <v>1300</v>
      </c>
      <c r="B154" s="112"/>
      <c r="C154" s="113" t="s">
        <v>259</v>
      </c>
      <c r="D154" s="114" t="s">
        <v>526</v>
      </c>
      <c r="E154" s="114" t="s">
        <v>705</v>
      </c>
      <c r="F154" s="114" t="s">
        <v>125</v>
      </c>
      <c r="G154" s="112"/>
      <c r="H154" s="118" t="s">
        <v>780</v>
      </c>
      <c r="I154" s="123" t="s">
        <v>1187</v>
      </c>
      <c r="J154" s="114" t="s">
        <v>1063</v>
      </c>
      <c r="K154" s="115" t="s">
        <v>834</v>
      </c>
    </row>
    <row r="155" spans="1:11" ht="15.6" x14ac:dyDescent="0.25">
      <c r="A155" s="112" t="s">
        <v>1301</v>
      </c>
      <c r="B155" s="112"/>
      <c r="C155" s="113" t="s">
        <v>280</v>
      </c>
      <c r="D155" s="114" t="s">
        <v>541</v>
      </c>
      <c r="E155" s="114" t="s">
        <v>683</v>
      </c>
      <c r="F155" s="114" t="s">
        <v>125</v>
      </c>
      <c r="G155" s="112"/>
      <c r="H155" s="118" t="s">
        <v>105</v>
      </c>
      <c r="I155" s="123" t="s">
        <v>1186</v>
      </c>
      <c r="J155" s="114" t="s">
        <v>1078</v>
      </c>
      <c r="K155" s="115" t="s">
        <v>879</v>
      </c>
    </row>
    <row r="156" spans="1:11" ht="15.6" x14ac:dyDescent="0.25">
      <c r="A156" s="112" t="s">
        <v>1223</v>
      </c>
      <c r="B156" s="112"/>
      <c r="C156" s="113" t="s">
        <v>281</v>
      </c>
      <c r="D156" s="114" t="s">
        <v>545</v>
      </c>
      <c r="E156" s="114" t="s">
        <v>698</v>
      </c>
      <c r="F156" s="114" t="s">
        <v>125</v>
      </c>
      <c r="G156" s="112"/>
      <c r="H156" s="118" t="s">
        <v>105</v>
      </c>
      <c r="I156" s="123" t="s">
        <v>1187</v>
      </c>
      <c r="J156" s="114" t="s">
        <v>1434</v>
      </c>
      <c r="K156" s="115" t="s">
        <v>880</v>
      </c>
    </row>
    <row r="157" spans="1:11" ht="15.6" x14ac:dyDescent="0.25">
      <c r="A157" s="112" t="s">
        <v>1308</v>
      </c>
      <c r="B157" s="112"/>
      <c r="C157" s="113" t="s">
        <v>263</v>
      </c>
      <c r="D157" s="114" t="s">
        <v>530</v>
      </c>
      <c r="E157" s="114" t="s">
        <v>751</v>
      </c>
      <c r="F157" s="114" t="s">
        <v>125</v>
      </c>
      <c r="G157" s="112"/>
      <c r="H157" s="118" t="s">
        <v>105</v>
      </c>
      <c r="I157" s="123" t="s">
        <v>1186</v>
      </c>
      <c r="J157" s="114" t="s">
        <v>1067</v>
      </c>
      <c r="K157" s="115" t="s">
        <v>816</v>
      </c>
    </row>
    <row r="158" spans="1:11" ht="15.6" x14ac:dyDescent="0.25">
      <c r="A158" s="112" t="s">
        <v>1320</v>
      </c>
      <c r="B158" s="112"/>
      <c r="C158" s="113" t="s">
        <v>282</v>
      </c>
      <c r="D158" s="114" t="s">
        <v>546</v>
      </c>
      <c r="E158" s="114" t="s">
        <v>717</v>
      </c>
      <c r="F158" s="114" t="s">
        <v>125</v>
      </c>
      <c r="G158" s="112"/>
      <c r="H158" s="118" t="s">
        <v>780</v>
      </c>
      <c r="I158" s="123" t="s">
        <v>1187</v>
      </c>
      <c r="J158" s="114" t="s">
        <v>1435</v>
      </c>
      <c r="K158" s="115" t="s">
        <v>881</v>
      </c>
    </row>
    <row r="159" spans="1:11" ht="15.6" x14ac:dyDescent="0.25">
      <c r="A159" s="112" t="s">
        <v>1217</v>
      </c>
      <c r="B159" s="112"/>
      <c r="C159" s="113" t="s">
        <v>195</v>
      </c>
      <c r="D159" s="114" t="s">
        <v>462</v>
      </c>
      <c r="E159" s="114" t="s">
        <v>693</v>
      </c>
      <c r="F159" s="114" t="s">
        <v>125</v>
      </c>
      <c r="G159" s="112"/>
      <c r="H159" s="118" t="s">
        <v>780</v>
      </c>
      <c r="I159" s="123" t="s">
        <v>1187</v>
      </c>
      <c r="J159" s="114" t="s">
        <v>1016</v>
      </c>
      <c r="K159" s="115" t="s">
        <v>818</v>
      </c>
    </row>
    <row r="160" spans="1:11" ht="15.6" x14ac:dyDescent="0.25">
      <c r="A160" s="112" t="s">
        <v>1225</v>
      </c>
      <c r="B160" s="112"/>
      <c r="C160" s="113" t="s">
        <v>283</v>
      </c>
      <c r="D160" s="114" t="s">
        <v>547</v>
      </c>
      <c r="E160" s="114" t="s">
        <v>755</v>
      </c>
      <c r="F160" s="114" t="s">
        <v>125</v>
      </c>
      <c r="G160" s="112"/>
      <c r="H160" s="118" t="s">
        <v>781</v>
      </c>
      <c r="I160" s="123" t="s">
        <v>1187</v>
      </c>
      <c r="J160" s="114" t="s">
        <v>1079</v>
      </c>
      <c r="K160" s="115" t="s">
        <v>882</v>
      </c>
    </row>
    <row r="161" spans="1:11" ht="15.6" x14ac:dyDescent="0.25">
      <c r="A161" s="112" t="s">
        <v>1311</v>
      </c>
      <c r="B161" s="112"/>
      <c r="C161" s="113" t="s">
        <v>264</v>
      </c>
      <c r="D161" s="114" t="s">
        <v>531</v>
      </c>
      <c r="E161" s="114" t="s">
        <v>683</v>
      </c>
      <c r="F161" s="114" t="s">
        <v>125</v>
      </c>
      <c r="G161" s="112"/>
      <c r="H161" s="118" t="s">
        <v>780</v>
      </c>
      <c r="I161" s="123" t="s">
        <v>1187</v>
      </c>
      <c r="J161" s="114" t="s">
        <v>1430</v>
      </c>
      <c r="K161" s="115" t="s">
        <v>868</v>
      </c>
    </row>
    <row r="162" spans="1:11" ht="15.6" x14ac:dyDescent="0.25">
      <c r="A162" s="112" t="s">
        <v>1371</v>
      </c>
      <c r="B162" s="112"/>
      <c r="C162" s="113" t="s">
        <v>284</v>
      </c>
      <c r="D162" s="114" t="s">
        <v>548</v>
      </c>
      <c r="E162" s="114" t="s">
        <v>692</v>
      </c>
      <c r="F162" s="114" t="s">
        <v>125</v>
      </c>
      <c r="G162" s="112"/>
      <c r="H162" s="118" t="s">
        <v>780</v>
      </c>
      <c r="I162" s="123" t="s">
        <v>1187</v>
      </c>
      <c r="J162" s="114" t="s">
        <v>1080</v>
      </c>
      <c r="K162" s="115" t="s">
        <v>883</v>
      </c>
    </row>
    <row r="163" spans="1:11" ht="15.6" x14ac:dyDescent="0.25">
      <c r="A163" s="112" t="s">
        <v>1361</v>
      </c>
      <c r="B163" s="112"/>
      <c r="C163" s="113" t="s">
        <v>285</v>
      </c>
      <c r="D163" s="114" t="s">
        <v>549</v>
      </c>
      <c r="E163" s="114" t="s">
        <v>709</v>
      </c>
      <c r="F163" s="114" t="s">
        <v>125</v>
      </c>
      <c r="G163" s="112"/>
      <c r="H163" s="118" t="s">
        <v>26</v>
      </c>
      <c r="I163" s="123" t="s">
        <v>1187</v>
      </c>
      <c r="J163" s="114" t="s">
        <v>1081</v>
      </c>
      <c r="K163" s="115" t="s">
        <v>1213</v>
      </c>
    </row>
    <row r="164" spans="1:11" ht="15.6" x14ac:dyDescent="0.25">
      <c r="A164" s="112" t="s">
        <v>1209</v>
      </c>
      <c r="B164" s="112"/>
      <c r="C164" s="113" t="s">
        <v>286</v>
      </c>
      <c r="D164" s="114" t="s">
        <v>466</v>
      </c>
      <c r="E164" s="114" t="s">
        <v>756</v>
      </c>
      <c r="F164" s="114" t="s">
        <v>125</v>
      </c>
      <c r="G164" s="112"/>
      <c r="H164" s="118" t="s">
        <v>105</v>
      </c>
      <c r="I164" s="123" t="s">
        <v>1187</v>
      </c>
      <c r="J164" s="114" t="s">
        <v>1082</v>
      </c>
      <c r="K164" s="115" t="s">
        <v>884</v>
      </c>
    </row>
    <row r="165" spans="1:11" ht="15.6" x14ac:dyDescent="0.25">
      <c r="A165" s="112" t="s">
        <v>1323</v>
      </c>
      <c r="B165" s="112"/>
      <c r="C165" s="113" t="s">
        <v>287</v>
      </c>
      <c r="D165" s="114" t="s">
        <v>550</v>
      </c>
      <c r="E165" s="114" t="s">
        <v>713</v>
      </c>
      <c r="F165" s="114" t="s">
        <v>785</v>
      </c>
      <c r="G165" s="112"/>
      <c r="H165" s="118" t="s">
        <v>780</v>
      </c>
      <c r="I165" s="123" t="s">
        <v>1187</v>
      </c>
      <c r="J165" s="114" t="s">
        <v>1083</v>
      </c>
      <c r="K165" s="115" t="s">
        <v>885</v>
      </c>
    </row>
    <row r="166" spans="1:11" ht="15.6" x14ac:dyDescent="0.25">
      <c r="A166" s="112" t="s">
        <v>82</v>
      </c>
      <c r="B166" s="112"/>
      <c r="C166" s="113" t="s">
        <v>234</v>
      </c>
      <c r="D166" s="114" t="s">
        <v>502</v>
      </c>
      <c r="E166" s="114" t="s">
        <v>696</v>
      </c>
      <c r="F166" s="114" t="s">
        <v>785</v>
      </c>
      <c r="G166" s="112"/>
      <c r="H166" s="118" t="s">
        <v>781</v>
      </c>
      <c r="I166" s="123" t="s">
        <v>1187</v>
      </c>
      <c r="J166" s="114" t="s">
        <v>1045</v>
      </c>
      <c r="K166" s="115" t="s">
        <v>850</v>
      </c>
    </row>
    <row r="167" spans="1:11" ht="15.6" x14ac:dyDescent="0.25">
      <c r="A167" s="112" t="s">
        <v>1276</v>
      </c>
      <c r="B167" s="112"/>
      <c r="C167" s="113" t="s">
        <v>288</v>
      </c>
      <c r="D167" s="114" t="s">
        <v>551</v>
      </c>
      <c r="E167" s="114" t="s">
        <v>757</v>
      </c>
      <c r="F167" s="114" t="s">
        <v>785</v>
      </c>
      <c r="G167" s="112"/>
      <c r="H167" s="118" t="s">
        <v>781</v>
      </c>
      <c r="I167" s="123" t="s">
        <v>1187</v>
      </c>
      <c r="J167" s="117"/>
      <c r="K167" s="115" t="s">
        <v>886</v>
      </c>
    </row>
    <row r="168" spans="1:11" ht="15.6" x14ac:dyDescent="0.25">
      <c r="A168" s="112" t="s">
        <v>1344</v>
      </c>
      <c r="B168" s="112"/>
      <c r="C168" s="113" t="s">
        <v>237</v>
      </c>
      <c r="D168" s="114" t="s">
        <v>505</v>
      </c>
      <c r="E168" s="114" t="s">
        <v>681</v>
      </c>
      <c r="F168" s="114" t="s">
        <v>785</v>
      </c>
      <c r="G168" s="112"/>
      <c r="H168" s="118" t="s">
        <v>781</v>
      </c>
      <c r="I168" s="123" t="s">
        <v>1187</v>
      </c>
      <c r="J168" s="114" t="s">
        <v>1048</v>
      </c>
      <c r="K168" s="115" t="s">
        <v>853</v>
      </c>
    </row>
    <row r="169" spans="1:11" ht="15.6" x14ac:dyDescent="0.25">
      <c r="A169" s="112" t="s">
        <v>27</v>
      </c>
      <c r="B169" s="112"/>
      <c r="C169" s="113" t="s">
        <v>289</v>
      </c>
      <c r="D169" s="114" t="s">
        <v>552</v>
      </c>
      <c r="E169" s="114" t="s">
        <v>758</v>
      </c>
      <c r="F169" s="114" t="s">
        <v>785</v>
      </c>
      <c r="G169" s="112"/>
      <c r="H169" s="118" t="s">
        <v>781</v>
      </c>
      <c r="I169" s="123" t="s">
        <v>1187</v>
      </c>
      <c r="J169" s="114" t="s">
        <v>1084</v>
      </c>
      <c r="K169" s="115" t="s">
        <v>887</v>
      </c>
    </row>
    <row r="170" spans="1:11" ht="15.6" x14ac:dyDescent="0.25">
      <c r="A170" s="112" t="s">
        <v>28</v>
      </c>
      <c r="B170" s="112"/>
      <c r="C170" s="113" t="s">
        <v>290</v>
      </c>
      <c r="D170" s="114" t="s">
        <v>552</v>
      </c>
      <c r="E170" s="114" t="s">
        <v>758</v>
      </c>
      <c r="F170" s="114" t="s">
        <v>785</v>
      </c>
      <c r="G170" s="112"/>
      <c r="H170" s="118" t="s">
        <v>781</v>
      </c>
      <c r="I170" s="123" t="s">
        <v>1187</v>
      </c>
      <c r="J170" s="114" t="s">
        <v>1085</v>
      </c>
      <c r="K170" s="115" t="s">
        <v>887</v>
      </c>
    </row>
    <row r="171" spans="1:11" ht="15.6" x14ac:dyDescent="0.25">
      <c r="A171" s="112"/>
      <c r="B171" s="112"/>
      <c r="C171" s="113" t="s">
        <v>241</v>
      </c>
      <c r="D171" s="114" t="s">
        <v>509</v>
      </c>
      <c r="E171" s="114" t="s">
        <v>681</v>
      </c>
      <c r="F171" s="114" t="s">
        <v>785</v>
      </c>
      <c r="G171" s="112"/>
      <c r="H171" s="118" t="s">
        <v>105</v>
      </c>
      <c r="I171" s="118" t="s">
        <v>1187</v>
      </c>
      <c r="J171" s="114" t="s">
        <v>1051</v>
      </c>
      <c r="K171" s="115" t="s">
        <v>814</v>
      </c>
    </row>
    <row r="172" spans="1:11" ht="15.6" x14ac:dyDescent="0.25">
      <c r="A172" s="112" t="s">
        <v>1265</v>
      </c>
      <c r="B172" s="112"/>
      <c r="C172" s="113" t="s">
        <v>291</v>
      </c>
      <c r="D172" s="114" t="s">
        <v>553</v>
      </c>
      <c r="E172" s="114" t="s">
        <v>680</v>
      </c>
      <c r="F172" s="114" t="s">
        <v>785</v>
      </c>
      <c r="G172" s="112"/>
      <c r="H172" s="118" t="s">
        <v>105</v>
      </c>
      <c r="I172" s="123" t="s">
        <v>1187</v>
      </c>
      <c r="J172" s="114" t="s">
        <v>1436</v>
      </c>
      <c r="K172" s="115" t="s">
        <v>888</v>
      </c>
    </row>
    <row r="173" spans="1:11" ht="15.6" x14ac:dyDescent="0.25">
      <c r="A173" s="112" t="s">
        <v>1305</v>
      </c>
      <c r="B173" s="112"/>
      <c r="C173" s="113" t="s">
        <v>292</v>
      </c>
      <c r="D173" s="114" t="s">
        <v>554</v>
      </c>
      <c r="E173" s="114" t="s">
        <v>759</v>
      </c>
      <c r="F173" s="114" t="s">
        <v>785</v>
      </c>
      <c r="G173" s="112"/>
      <c r="H173" s="118" t="s">
        <v>781</v>
      </c>
      <c r="I173" s="123" t="s">
        <v>1187</v>
      </c>
      <c r="J173" s="114" t="s">
        <v>1437</v>
      </c>
      <c r="K173" s="115" t="s">
        <v>889</v>
      </c>
    </row>
    <row r="174" spans="1:11" ht="15.6" x14ac:dyDescent="0.25">
      <c r="A174" s="112" t="s">
        <v>1338</v>
      </c>
      <c r="B174" s="112"/>
      <c r="C174" s="113" t="s">
        <v>293</v>
      </c>
      <c r="D174" s="114" t="s">
        <v>555</v>
      </c>
      <c r="E174" s="114" t="s">
        <v>760</v>
      </c>
      <c r="F174" s="114" t="s">
        <v>785</v>
      </c>
      <c r="G174" s="112"/>
      <c r="H174" s="118" t="s">
        <v>25</v>
      </c>
      <c r="I174" s="123" t="s">
        <v>1187</v>
      </c>
      <c r="J174" s="114" t="s">
        <v>1086</v>
      </c>
      <c r="K174" s="115" t="s">
        <v>890</v>
      </c>
    </row>
    <row r="175" spans="1:11" ht="15.6" x14ac:dyDescent="0.25">
      <c r="A175" s="112" t="s">
        <v>1394</v>
      </c>
      <c r="B175" s="112"/>
      <c r="C175" s="113" t="s">
        <v>294</v>
      </c>
      <c r="D175" s="114" t="s">
        <v>556</v>
      </c>
      <c r="E175" s="114" t="s">
        <v>746</v>
      </c>
      <c r="F175" s="114" t="s">
        <v>785</v>
      </c>
      <c r="G175" s="112"/>
      <c r="H175" s="118" t="s">
        <v>781</v>
      </c>
      <c r="I175" s="123" t="s">
        <v>1186</v>
      </c>
      <c r="J175" s="114" t="s">
        <v>1087</v>
      </c>
      <c r="K175" s="115" t="s">
        <v>891</v>
      </c>
    </row>
    <row r="176" spans="1:11" ht="15.6" x14ac:dyDescent="0.25">
      <c r="A176" s="112" t="s">
        <v>1312</v>
      </c>
      <c r="B176" s="112"/>
      <c r="C176" s="113" t="s">
        <v>295</v>
      </c>
      <c r="D176" s="114" t="s">
        <v>557</v>
      </c>
      <c r="E176" s="114" t="s">
        <v>683</v>
      </c>
      <c r="F176" s="114" t="s">
        <v>785</v>
      </c>
      <c r="G176" s="112"/>
      <c r="H176" s="118" t="s">
        <v>780</v>
      </c>
      <c r="I176" s="123" t="s">
        <v>1186</v>
      </c>
      <c r="J176" s="114" t="s">
        <v>1088</v>
      </c>
      <c r="K176" s="115" t="s">
        <v>892</v>
      </c>
    </row>
    <row r="177" spans="1:11" ht="15.6" x14ac:dyDescent="0.25">
      <c r="A177" s="112" t="s">
        <v>26</v>
      </c>
      <c r="B177" s="112"/>
      <c r="C177" s="113" t="s">
        <v>296</v>
      </c>
      <c r="D177" s="114" t="s">
        <v>558</v>
      </c>
      <c r="E177" s="114" t="s">
        <v>749</v>
      </c>
      <c r="F177" s="114" t="s">
        <v>785</v>
      </c>
      <c r="G177" s="112"/>
      <c r="H177" s="118" t="s">
        <v>105</v>
      </c>
      <c r="I177" s="123" t="s">
        <v>1187</v>
      </c>
      <c r="J177" s="114" t="s">
        <v>1089</v>
      </c>
      <c r="K177" s="115" t="s">
        <v>893</v>
      </c>
    </row>
    <row r="178" spans="1:11" ht="15.6" x14ac:dyDescent="0.25">
      <c r="A178" s="112"/>
      <c r="B178" s="112"/>
      <c r="C178" s="113" t="s">
        <v>297</v>
      </c>
      <c r="D178" s="114" t="s">
        <v>559</v>
      </c>
      <c r="E178" s="114" t="s">
        <v>761</v>
      </c>
      <c r="F178" s="114" t="s">
        <v>127</v>
      </c>
      <c r="G178" s="112"/>
      <c r="H178" s="118" t="s">
        <v>780</v>
      </c>
      <c r="I178" s="118" t="s">
        <v>1187</v>
      </c>
      <c r="J178" s="114" t="s">
        <v>1090</v>
      </c>
      <c r="K178" s="115" t="s">
        <v>894</v>
      </c>
    </row>
    <row r="179" spans="1:11" ht="15.6" x14ac:dyDescent="0.25">
      <c r="A179" s="112"/>
      <c r="B179" s="112"/>
      <c r="C179" s="113" t="s">
        <v>222</v>
      </c>
      <c r="D179" s="114" t="s">
        <v>490</v>
      </c>
      <c r="E179" s="114" t="s">
        <v>743</v>
      </c>
      <c r="F179" s="114" t="s">
        <v>127</v>
      </c>
      <c r="G179" s="112"/>
      <c r="H179" s="118" t="s">
        <v>780</v>
      </c>
      <c r="I179" s="118" t="s">
        <v>1187</v>
      </c>
      <c r="J179" s="114" t="s">
        <v>1037</v>
      </c>
      <c r="K179" s="115" t="s">
        <v>841</v>
      </c>
    </row>
    <row r="180" spans="1:11" ht="15.6" x14ac:dyDescent="0.25">
      <c r="A180" s="112" t="s">
        <v>1337</v>
      </c>
      <c r="B180" s="112"/>
      <c r="C180" s="113" t="s">
        <v>298</v>
      </c>
      <c r="D180" s="114" t="s">
        <v>560</v>
      </c>
      <c r="E180" s="114" t="s">
        <v>762</v>
      </c>
      <c r="F180" s="114" t="s">
        <v>127</v>
      </c>
      <c r="G180" s="112"/>
      <c r="H180" s="118" t="s">
        <v>780</v>
      </c>
      <c r="I180" s="123" t="s">
        <v>1187</v>
      </c>
      <c r="J180" s="114" t="s">
        <v>1091</v>
      </c>
      <c r="K180" s="115" t="s">
        <v>895</v>
      </c>
    </row>
    <row r="181" spans="1:11" ht="15.6" x14ac:dyDescent="0.25">
      <c r="A181" s="112" t="s">
        <v>1275</v>
      </c>
      <c r="B181" s="112"/>
      <c r="C181" s="113" t="s">
        <v>225</v>
      </c>
      <c r="D181" s="114" t="s">
        <v>493</v>
      </c>
      <c r="E181" s="114" t="s">
        <v>712</v>
      </c>
      <c r="F181" s="114" t="s">
        <v>127</v>
      </c>
      <c r="G181" s="112"/>
      <c r="H181" s="118" t="s">
        <v>105</v>
      </c>
      <c r="I181" s="123" t="s">
        <v>1187</v>
      </c>
      <c r="J181" s="114" t="s">
        <v>1422</v>
      </c>
      <c r="K181" s="115" t="s">
        <v>843</v>
      </c>
    </row>
    <row r="182" spans="1:11" ht="15.6" x14ac:dyDescent="0.25">
      <c r="A182" s="112" t="s">
        <v>1364</v>
      </c>
      <c r="B182" s="112"/>
      <c r="C182" s="113" t="s">
        <v>227</v>
      </c>
      <c r="D182" s="114" t="s">
        <v>495</v>
      </c>
      <c r="E182" s="114" t="s">
        <v>745</v>
      </c>
      <c r="F182" s="114" t="s">
        <v>127</v>
      </c>
      <c r="G182" s="112"/>
      <c r="H182" s="118" t="s">
        <v>780</v>
      </c>
      <c r="I182" s="123" t="s">
        <v>1187</v>
      </c>
      <c r="J182" s="114" t="s">
        <v>1039</v>
      </c>
      <c r="K182" s="115" t="s">
        <v>845</v>
      </c>
    </row>
    <row r="183" spans="1:11" ht="15.6" x14ac:dyDescent="0.25">
      <c r="A183" s="112" t="s">
        <v>1272</v>
      </c>
      <c r="B183" s="112"/>
      <c r="C183" s="113" t="s">
        <v>228</v>
      </c>
      <c r="D183" s="114" t="s">
        <v>496</v>
      </c>
      <c r="E183" s="114" t="s">
        <v>715</v>
      </c>
      <c r="F183" s="114" t="s">
        <v>127</v>
      </c>
      <c r="G183" s="112"/>
      <c r="H183" s="118" t="s">
        <v>780</v>
      </c>
      <c r="I183" s="123" t="s">
        <v>1187</v>
      </c>
      <c r="J183" s="114" t="s">
        <v>1040</v>
      </c>
      <c r="K183" s="115" t="s">
        <v>846</v>
      </c>
    </row>
    <row r="184" spans="1:11" ht="15.6" x14ac:dyDescent="0.25">
      <c r="A184" s="112" t="s">
        <v>1365</v>
      </c>
      <c r="B184" s="112"/>
      <c r="C184" s="113" t="s">
        <v>299</v>
      </c>
      <c r="D184" s="114" t="s">
        <v>561</v>
      </c>
      <c r="E184" s="114" t="s">
        <v>692</v>
      </c>
      <c r="F184" s="114" t="s">
        <v>127</v>
      </c>
      <c r="G184" s="112"/>
      <c r="H184" s="118" t="s">
        <v>105</v>
      </c>
      <c r="I184" s="123" t="s">
        <v>1186</v>
      </c>
      <c r="J184" s="114" t="s">
        <v>1438</v>
      </c>
      <c r="K184" s="115" t="s">
        <v>896</v>
      </c>
    </row>
    <row r="185" spans="1:11" ht="15.6" x14ac:dyDescent="0.25">
      <c r="A185" s="112" t="s">
        <v>1264</v>
      </c>
      <c r="B185" s="112"/>
      <c r="C185" s="113" t="s">
        <v>300</v>
      </c>
      <c r="D185" s="114" t="s">
        <v>562</v>
      </c>
      <c r="E185" s="114" t="s">
        <v>680</v>
      </c>
      <c r="F185" s="114" t="s">
        <v>127</v>
      </c>
      <c r="G185" s="112"/>
      <c r="H185" s="118" t="s">
        <v>25</v>
      </c>
      <c r="I185" s="123" t="s">
        <v>1187</v>
      </c>
      <c r="J185" s="114" t="s">
        <v>1092</v>
      </c>
      <c r="K185" s="115" t="s">
        <v>897</v>
      </c>
    </row>
    <row r="186" spans="1:11" ht="15.6" x14ac:dyDescent="0.25">
      <c r="A186" s="112" t="s">
        <v>1254</v>
      </c>
      <c r="B186" s="112"/>
      <c r="C186" s="113" t="s">
        <v>230</v>
      </c>
      <c r="D186" s="114" t="s">
        <v>498</v>
      </c>
      <c r="E186" s="114" t="s">
        <v>747</v>
      </c>
      <c r="F186" s="114" t="s">
        <v>127</v>
      </c>
      <c r="G186" s="112"/>
      <c r="H186" s="118" t="s">
        <v>780</v>
      </c>
      <c r="I186" s="123" t="s">
        <v>1187</v>
      </c>
      <c r="J186" s="114" t="s">
        <v>1041</v>
      </c>
      <c r="K186" s="115" t="s">
        <v>848</v>
      </c>
    </row>
    <row r="187" spans="1:11" ht="15.6" x14ac:dyDescent="0.25">
      <c r="A187" s="112" t="s">
        <v>1347</v>
      </c>
      <c r="B187" s="112"/>
      <c r="C187" s="113" t="s">
        <v>301</v>
      </c>
      <c r="D187" s="114" t="s">
        <v>563</v>
      </c>
      <c r="E187" s="114" t="s">
        <v>718</v>
      </c>
      <c r="F187" s="114" t="s">
        <v>127</v>
      </c>
      <c r="G187" s="112"/>
      <c r="H187" s="118" t="s">
        <v>105</v>
      </c>
      <c r="I187" s="123" t="s">
        <v>1187</v>
      </c>
      <c r="J187" s="114" t="s">
        <v>1093</v>
      </c>
      <c r="K187" s="115" t="s">
        <v>898</v>
      </c>
    </row>
    <row r="188" spans="1:11" ht="15.6" x14ac:dyDescent="0.25">
      <c r="A188" s="112" t="s">
        <v>1357</v>
      </c>
      <c r="B188" s="112"/>
      <c r="C188" s="113" t="s">
        <v>274</v>
      </c>
      <c r="D188" s="114" t="s">
        <v>540</v>
      </c>
      <c r="E188" s="114" t="s">
        <v>709</v>
      </c>
      <c r="F188" s="114" t="s">
        <v>127</v>
      </c>
      <c r="G188" s="112"/>
      <c r="H188" s="118" t="s">
        <v>105</v>
      </c>
      <c r="I188" s="123" t="s">
        <v>1187</v>
      </c>
      <c r="J188" s="114" t="s">
        <v>1024</v>
      </c>
      <c r="K188" s="115" t="s">
        <v>827</v>
      </c>
    </row>
    <row r="189" spans="1:11" ht="15.6" x14ac:dyDescent="0.25">
      <c r="A189" s="112" t="s">
        <v>93</v>
      </c>
      <c r="B189" s="112"/>
      <c r="C189" s="113" t="s">
        <v>302</v>
      </c>
      <c r="D189" s="114" t="s">
        <v>500</v>
      </c>
      <c r="E189" s="114" t="s">
        <v>708</v>
      </c>
      <c r="F189" s="114" t="s">
        <v>127</v>
      </c>
      <c r="G189" s="112"/>
      <c r="H189" s="118" t="s">
        <v>105</v>
      </c>
      <c r="I189" s="123" t="s">
        <v>1187</v>
      </c>
      <c r="J189" s="114" t="s">
        <v>1094</v>
      </c>
      <c r="K189" s="115" t="s">
        <v>899</v>
      </c>
    </row>
    <row r="190" spans="1:11" ht="15.6" x14ac:dyDescent="0.25">
      <c r="A190" s="112" t="s">
        <v>60</v>
      </c>
      <c r="B190" s="112"/>
      <c r="C190" s="113" t="s">
        <v>303</v>
      </c>
      <c r="D190" s="114" t="s">
        <v>564</v>
      </c>
      <c r="E190" s="114" t="s">
        <v>716</v>
      </c>
      <c r="F190" s="114" t="s">
        <v>127</v>
      </c>
      <c r="G190" s="112"/>
      <c r="H190" s="118" t="s">
        <v>105</v>
      </c>
      <c r="I190" s="123" t="s">
        <v>1187</v>
      </c>
      <c r="J190" s="114" t="s">
        <v>1095</v>
      </c>
      <c r="K190" s="115" t="s">
        <v>801</v>
      </c>
    </row>
    <row r="191" spans="1:11" ht="15.6" x14ac:dyDescent="0.25">
      <c r="A191" s="112" t="s">
        <v>1358</v>
      </c>
      <c r="B191" s="112"/>
      <c r="C191" s="113" t="s">
        <v>233</v>
      </c>
      <c r="D191" s="114" t="s">
        <v>501</v>
      </c>
      <c r="E191" s="114" t="s">
        <v>709</v>
      </c>
      <c r="F191" s="114" t="s">
        <v>127</v>
      </c>
      <c r="G191" s="112"/>
      <c r="H191" s="118" t="s">
        <v>25</v>
      </c>
      <c r="I191" s="123" t="s">
        <v>1187</v>
      </c>
      <c r="J191" s="114" t="s">
        <v>1044</v>
      </c>
      <c r="K191" s="115" t="s">
        <v>827</v>
      </c>
    </row>
    <row r="192" spans="1:11" ht="15.6" x14ac:dyDescent="0.25">
      <c r="A192" s="112" t="s">
        <v>63</v>
      </c>
      <c r="B192" s="112"/>
      <c r="C192" s="113" t="s">
        <v>277</v>
      </c>
      <c r="D192" s="114" t="s">
        <v>542</v>
      </c>
      <c r="E192" s="114" t="s">
        <v>689</v>
      </c>
      <c r="F192" s="114" t="s">
        <v>127</v>
      </c>
      <c r="G192" s="112"/>
      <c r="H192" s="118" t="s">
        <v>780</v>
      </c>
      <c r="I192" s="118" t="s">
        <v>1187</v>
      </c>
      <c r="J192" s="114" t="s">
        <v>1076</v>
      </c>
      <c r="K192" s="115" t="s">
        <v>877</v>
      </c>
    </row>
    <row r="193" spans="1:11" ht="15.6" x14ac:dyDescent="0.25">
      <c r="A193" s="112" t="s">
        <v>1241</v>
      </c>
      <c r="B193" s="112"/>
      <c r="C193" s="113" t="s">
        <v>304</v>
      </c>
      <c r="D193" s="114" t="s">
        <v>565</v>
      </c>
      <c r="E193" s="114" t="s">
        <v>763</v>
      </c>
      <c r="F193" s="114" t="s">
        <v>127</v>
      </c>
      <c r="G193" s="112"/>
      <c r="H193" s="118" t="s">
        <v>105</v>
      </c>
      <c r="I193" s="123" t="s">
        <v>1186</v>
      </c>
      <c r="J193" s="114" t="s">
        <v>1439</v>
      </c>
      <c r="K193" s="115" t="s">
        <v>900</v>
      </c>
    </row>
    <row r="194" spans="1:11" ht="15.6" x14ac:dyDescent="0.25">
      <c r="A194" s="112" t="s">
        <v>25</v>
      </c>
      <c r="B194" s="112"/>
      <c r="C194" s="113" t="s">
        <v>238</v>
      </c>
      <c r="D194" s="114" t="s">
        <v>506</v>
      </c>
      <c r="E194" s="114" t="s">
        <v>749</v>
      </c>
      <c r="F194" s="114" t="s">
        <v>127</v>
      </c>
      <c r="G194" s="112"/>
      <c r="H194" s="118" t="s">
        <v>105</v>
      </c>
      <c r="I194" s="123" t="s">
        <v>1187</v>
      </c>
      <c r="J194" s="114" t="s">
        <v>1049</v>
      </c>
      <c r="K194" s="115" t="s">
        <v>854</v>
      </c>
    </row>
    <row r="195" spans="1:11" ht="15.6" x14ac:dyDescent="0.25">
      <c r="A195" s="112" t="s">
        <v>1336</v>
      </c>
      <c r="B195" s="112"/>
      <c r="C195" s="113" t="s">
        <v>239</v>
      </c>
      <c r="D195" s="114" t="s">
        <v>507</v>
      </c>
      <c r="E195" s="114" t="s">
        <v>750</v>
      </c>
      <c r="F195" s="114" t="s">
        <v>127</v>
      </c>
      <c r="G195" s="112"/>
      <c r="H195" s="118" t="s">
        <v>780</v>
      </c>
      <c r="I195" s="123" t="s">
        <v>1187</v>
      </c>
      <c r="J195" s="114" t="s">
        <v>1050</v>
      </c>
      <c r="K195" s="115" t="s">
        <v>855</v>
      </c>
    </row>
    <row r="196" spans="1:11" ht="15.6" x14ac:dyDescent="0.25">
      <c r="A196" s="112" t="s">
        <v>80</v>
      </c>
      <c r="B196" s="112"/>
      <c r="C196" s="113" t="s">
        <v>305</v>
      </c>
      <c r="D196" s="114" t="s">
        <v>566</v>
      </c>
      <c r="E196" s="114" t="s">
        <v>716</v>
      </c>
      <c r="F196" s="114" t="s">
        <v>127</v>
      </c>
      <c r="G196" s="112"/>
      <c r="H196" s="118" t="s">
        <v>25</v>
      </c>
      <c r="I196" s="118" t="s">
        <v>1187</v>
      </c>
      <c r="J196" s="114" t="s">
        <v>1096</v>
      </c>
      <c r="K196" s="115" t="s">
        <v>901</v>
      </c>
    </row>
    <row r="197" spans="1:11" ht="15.6" x14ac:dyDescent="0.25">
      <c r="A197" s="112" t="s">
        <v>1302</v>
      </c>
      <c r="B197" s="112"/>
      <c r="C197" s="113" t="s">
        <v>306</v>
      </c>
      <c r="D197" s="114" t="s">
        <v>558</v>
      </c>
      <c r="E197" s="114" t="s">
        <v>683</v>
      </c>
      <c r="F197" s="114" t="s">
        <v>127</v>
      </c>
      <c r="G197" s="112"/>
      <c r="H197" s="118" t="s">
        <v>105</v>
      </c>
      <c r="I197" s="123" t="s">
        <v>1186</v>
      </c>
      <c r="J197" s="114" t="s">
        <v>1097</v>
      </c>
      <c r="K197" s="115" t="s">
        <v>838</v>
      </c>
    </row>
    <row r="198" spans="1:11" ht="15.6" x14ac:dyDescent="0.25">
      <c r="A198" s="112" t="s">
        <v>1303</v>
      </c>
      <c r="B198" s="112"/>
      <c r="C198" s="113" t="s">
        <v>242</v>
      </c>
      <c r="D198" s="114" t="s">
        <v>497</v>
      </c>
      <c r="E198" s="114" t="s">
        <v>683</v>
      </c>
      <c r="F198" s="114" t="s">
        <v>127</v>
      </c>
      <c r="G198" s="112"/>
      <c r="H198" s="118" t="s">
        <v>105</v>
      </c>
      <c r="I198" s="123" t="s">
        <v>1186</v>
      </c>
      <c r="J198" s="114" t="s">
        <v>1426</v>
      </c>
      <c r="K198" s="115" t="s">
        <v>856</v>
      </c>
    </row>
    <row r="199" spans="1:11" ht="15.6" x14ac:dyDescent="0.25">
      <c r="A199" s="112" t="s">
        <v>1266</v>
      </c>
      <c r="B199" s="112"/>
      <c r="C199" s="113" t="s">
        <v>243</v>
      </c>
      <c r="D199" s="114" t="s">
        <v>510</v>
      </c>
      <c r="E199" s="114" t="s">
        <v>680</v>
      </c>
      <c r="F199" s="114" t="s">
        <v>127</v>
      </c>
      <c r="G199" s="112"/>
      <c r="H199" s="118" t="s">
        <v>780</v>
      </c>
      <c r="I199" s="123" t="s">
        <v>1187</v>
      </c>
      <c r="J199" s="114" t="s">
        <v>1440</v>
      </c>
      <c r="K199" s="115" t="s">
        <v>857</v>
      </c>
    </row>
    <row r="200" spans="1:11" ht="15.6" x14ac:dyDescent="0.25">
      <c r="A200" s="112" t="s">
        <v>1247</v>
      </c>
      <c r="B200" s="112"/>
      <c r="C200" s="113" t="s">
        <v>307</v>
      </c>
      <c r="D200" s="114" t="s">
        <v>567</v>
      </c>
      <c r="E200" s="114" t="s">
        <v>764</v>
      </c>
      <c r="F200" s="114" t="s">
        <v>127</v>
      </c>
      <c r="G200" s="112"/>
      <c r="H200" s="118" t="s">
        <v>105</v>
      </c>
      <c r="I200" s="123" t="s">
        <v>1186</v>
      </c>
      <c r="J200" s="114" t="s">
        <v>1441</v>
      </c>
      <c r="K200" s="115" t="s">
        <v>902</v>
      </c>
    </row>
    <row r="201" spans="1:11" ht="15.6" x14ac:dyDescent="0.25">
      <c r="A201" s="112" t="s">
        <v>1277</v>
      </c>
      <c r="B201" s="112"/>
      <c r="C201" s="113" t="s">
        <v>308</v>
      </c>
      <c r="D201" s="114" t="s">
        <v>568</v>
      </c>
      <c r="E201" s="114" t="s">
        <v>712</v>
      </c>
      <c r="F201" s="114" t="s">
        <v>127</v>
      </c>
      <c r="G201" s="112"/>
      <c r="H201" s="118" t="s">
        <v>780</v>
      </c>
      <c r="I201" s="123" t="s">
        <v>1187</v>
      </c>
      <c r="J201" s="114" t="s">
        <v>1098</v>
      </c>
      <c r="K201" s="115" t="s">
        <v>903</v>
      </c>
    </row>
    <row r="202" spans="1:11" ht="15.6" x14ac:dyDescent="0.25">
      <c r="A202" s="112" t="s">
        <v>1339</v>
      </c>
      <c r="B202" s="112"/>
      <c r="C202" s="113" t="s">
        <v>309</v>
      </c>
      <c r="D202" s="114" t="s">
        <v>543</v>
      </c>
      <c r="E202" s="114" t="s">
        <v>760</v>
      </c>
      <c r="F202" s="114" t="s">
        <v>127</v>
      </c>
      <c r="G202" s="112"/>
      <c r="H202" s="118" t="s">
        <v>105</v>
      </c>
      <c r="I202" s="123" t="s">
        <v>1187</v>
      </c>
      <c r="J202" s="114" t="s">
        <v>1099</v>
      </c>
      <c r="K202" s="115" t="s">
        <v>904</v>
      </c>
    </row>
    <row r="203" spans="1:11" ht="15.6" x14ac:dyDescent="0.25">
      <c r="A203" s="112" t="s">
        <v>1340</v>
      </c>
      <c r="B203" s="112"/>
      <c r="C203" s="113" t="s">
        <v>310</v>
      </c>
      <c r="D203" s="114" t="s">
        <v>569</v>
      </c>
      <c r="E203" s="114" t="s">
        <v>760</v>
      </c>
      <c r="F203" s="114" t="s">
        <v>127</v>
      </c>
      <c r="G203" s="112"/>
      <c r="H203" s="118" t="s">
        <v>780</v>
      </c>
      <c r="I203" s="123" t="s">
        <v>1187</v>
      </c>
      <c r="J203" s="114" t="s">
        <v>1100</v>
      </c>
      <c r="K203" s="115" t="s">
        <v>905</v>
      </c>
    </row>
    <row r="204" spans="1:11" ht="15.6" x14ac:dyDescent="0.25">
      <c r="A204" s="112" t="s">
        <v>1371</v>
      </c>
      <c r="B204" s="112"/>
      <c r="C204" s="113" t="s">
        <v>284</v>
      </c>
      <c r="D204" s="114" t="s">
        <v>548</v>
      </c>
      <c r="E204" s="114" t="s">
        <v>692</v>
      </c>
      <c r="F204" s="114" t="s">
        <v>127</v>
      </c>
      <c r="G204" s="112"/>
      <c r="H204" s="118" t="s">
        <v>780</v>
      </c>
      <c r="I204" s="123" t="s">
        <v>1187</v>
      </c>
      <c r="J204" s="114" t="s">
        <v>1101</v>
      </c>
      <c r="K204" s="115" t="s">
        <v>883</v>
      </c>
    </row>
    <row r="205" spans="1:11" ht="15.6" x14ac:dyDescent="0.25">
      <c r="A205" s="112" t="s">
        <v>1314</v>
      </c>
      <c r="B205" s="112"/>
      <c r="C205" s="113" t="s">
        <v>244</v>
      </c>
      <c r="D205" s="114" t="s">
        <v>511</v>
      </c>
      <c r="E205" s="114" t="s">
        <v>688</v>
      </c>
      <c r="F205" s="114" t="s">
        <v>127</v>
      </c>
      <c r="G205" s="112"/>
      <c r="H205" s="118" t="s">
        <v>780</v>
      </c>
      <c r="I205" s="123" t="s">
        <v>1186</v>
      </c>
      <c r="J205" s="114" t="s">
        <v>1052</v>
      </c>
      <c r="K205" s="115" t="s">
        <v>858</v>
      </c>
    </row>
    <row r="206" spans="1:11" ht="15.6" x14ac:dyDescent="0.25">
      <c r="A206" s="112" t="s">
        <v>83</v>
      </c>
      <c r="B206" s="112"/>
      <c r="C206" s="113" t="s">
        <v>311</v>
      </c>
      <c r="D206" s="114" t="s">
        <v>570</v>
      </c>
      <c r="E206" s="114" t="s">
        <v>696</v>
      </c>
      <c r="F206" s="114" t="s">
        <v>127</v>
      </c>
      <c r="G206" s="112"/>
      <c r="H206" s="118" t="s">
        <v>781</v>
      </c>
      <c r="I206" s="123" t="s">
        <v>1187</v>
      </c>
      <c r="J206" s="114" t="s">
        <v>1102</v>
      </c>
      <c r="K206" s="115" t="s">
        <v>906</v>
      </c>
    </row>
    <row r="207" spans="1:11" ht="15.6" x14ac:dyDescent="0.25">
      <c r="A207" s="112" t="s">
        <v>81</v>
      </c>
      <c r="B207" s="112"/>
      <c r="C207" s="113" t="s">
        <v>312</v>
      </c>
      <c r="D207" s="114" t="s">
        <v>571</v>
      </c>
      <c r="E207" s="114" t="s">
        <v>765</v>
      </c>
      <c r="F207" s="114" t="s">
        <v>127</v>
      </c>
      <c r="G207" s="112"/>
      <c r="H207" s="118" t="s">
        <v>782</v>
      </c>
      <c r="I207" s="123" t="s">
        <v>1187</v>
      </c>
      <c r="J207" s="114" t="s">
        <v>1035</v>
      </c>
      <c r="K207" s="115" t="s">
        <v>907</v>
      </c>
    </row>
    <row r="208" spans="1:11" ht="15.6" x14ac:dyDescent="0.25">
      <c r="A208" s="112" t="s">
        <v>1259</v>
      </c>
      <c r="B208" s="112"/>
      <c r="C208" s="113" t="s">
        <v>313</v>
      </c>
      <c r="D208" s="114" t="s">
        <v>572</v>
      </c>
      <c r="E208" s="114" t="s">
        <v>726</v>
      </c>
      <c r="F208" s="114" t="s">
        <v>786</v>
      </c>
      <c r="G208" s="112"/>
      <c r="H208" s="118" t="s">
        <v>780</v>
      </c>
      <c r="I208" s="123" t="s">
        <v>1187</v>
      </c>
      <c r="J208" s="117"/>
      <c r="K208" s="115" t="s">
        <v>908</v>
      </c>
    </row>
    <row r="209" spans="1:11" ht="15.6" x14ac:dyDescent="0.25">
      <c r="A209" s="112" t="s">
        <v>1274</v>
      </c>
      <c r="B209" s="112"/>
      <c r="C209" s="113" t="s">
        <v>314</v>
      </c>
      <c r="D209" s="114" t="s">
        <v>573</v>
      </c>
      <c r="E209" s="114" t="s">
        <v>712</v>
      </c>
      <c r="F209" s="114" t="s">
        <v>786</v>
      </c>
      <c r="G209" s="112"/>
      <c r="H209" s="118" t="s">
        <v>780</v>
      </c>
      <c r="I209" s="123" t="s">
        <v>1187</v>
      </c>
      <c r="J209" s="114" t="s">
        <v>1103</v>
      </c>
      <c r="K209" s="115" t="s">
        <v>843</v>
      </c>
    </row>
    <row r="210" spans="1:11" ht="15.6" x14ac:dyDescent="0.25">
      <c r="A210" s="112"/>
      <c r="B210" s="112"/>
      <c r="C210" s="113" t="s">
        <v>315</v>
      </c>
      <c r="D210" s="114" t="s">
        <v>574</v>
      </c>
      <c r="E210" s="114" t="s">
        <v>684</v>
      </c>
      <c r="F210" s="114" t="s">
        <v>786</v>
      </c>
      <c r="G210" s="112"/>
      <c r="H210" s="118" t="s">
        <v>781</v>
      </c>
      <c r="I210" s="118" t="s">
        <v>1187</v>
      </c>
      <c r="J210" s="114" t="s">
        <v>1104</v>
      </c>
      <c r="K210" s="115" t="s">
        <v>909</v>
      </c>
    </row>
    <row r="211" spans="1:11" ht="15.6" x14ac:dyDescent="0.25">
      <c r="A211" s="112" t="s">
        <v>1262</v>
      </c>
      <c r="B211" s="112"/>
      <c r="C211" s="113" t="s">
        <v>316</v>
      </c>
      <c r="D211" s="114" t="s">
        <v>575</v>
      </c>
      <c r="E211" s="114" t="s">
        <v>680</v>
      </c>
      <c r="F211" s="114" t="s">
        <v>786</v>
      </c>
      <c r="G211" s="112"/>
      <c r="H211" s="118" t="s">
        <v>105</v>
      </c>
      <c r="I211" s="123" t="s">
        <v>1187</v>
      </c>
      <c r="J211" s="114" t="s">
        <v>1105</v>
      </c>
      <c r="K211" s="115" t="s">
        <v>910</v>
      </c>
    </row>
    <row r="212" spans="1:11" ht="15.6" x14ac:dyDescent="0.25">
      <c r="A212" s="112" t="s">
        <v>1263</v>
      </c>
      <c r="B212" s="112"/>
      <c r="C212" s="113" t="s">
        <v>317</v>
      </c>
      <c r="D212" s="114" t="s">
        <v>576</v>
      </c>
      <c r="E212" s="114" t="s">
        <v>680</v>
      </c>
      <c r="F212" s="114" t="s">
        <v>786</v>
      </c>
      <c r="G212" s="112"/>
      <c r="H212" s="118" t="s">
        <v>105</v>
      </c>
      <c r="I212" s="123" t="s">
        <v>1187</v>
      </c>
      <c r="J212" s="114" t="s">
        <v>1106</v>
      </c>
      <c r="K212" s="115" t="s">
        <v>897</v>
      </c>
    </row>
    <row r="213" spans="1:11" ht="15.6" x14ac:dyDescent="0.25">
      <c r="A213" s="112" t="s">
        <v>1294</v>
      </c>
      <c r="B213" s="112"/>
      <c r="C213" s="113" t="s">
        <v>318</v>
      </c>
      <c r="D213" s="114" t="s">
        <v>577</v>
      </c>
      <c r="E213" s="114" t="s">
        <v>683</v>
      </c>
      <c r="F213" s="114" t="s">
        <v>786</v>
      </c>
      <c r="G213" s="112"/>
      <c r="H213" s="118" t="s">
        <v>105</v>
      </c>
      <c r="I213" s="123" t="s">
        <v>1186</v>
      </c>
      <c r="J213" s="114" t="s">
        <v>1426</v>
      </c>
      <c r="K213" s="115" t="s">
        <v>789</v>
      </c>
    </row>
    <row r="214" spans="1:11" ht="15.6" x14ac:dyDescent="0.25">
      <c r="A214" s="112" t="s">
        <v>1355</v>
      </c>
      <c r="B214" s="112"/>
      <c r="C214" s="113" t="s">
        <v>319</v>
      </c>
      <c r="D214" s="114" t="s">
        <v>578</v>
      </c>
      <c r="E214" s="114" t="s">
        <v>709</v>
      </c>
      <c r="F214" s="114" t="s">
        <v>786</v>
      </c>
      <c r="G214" s="112"/>
      <c r="H214" s="118" t="s">
        <v>25</v>
      </c>
      <c r="I214" s="123" t="s">
        <v>1187</v>
      </c>
      <c r="J214" s="114" t="s">
        <v>1044</v>
      </c>
      <c r="K214" s="115" t="s">
        <v>827</v>
      </c>
    </row>
    <row r="215" spans="1:11" ht="15.6" x14ac:dyDescent="0.25">
      <c r="A215" s="112" t="s">
        <v>115</v>
      </c>
      <c r="B215" s="112"/>
      <c r="C215" s="113" t="s">
        <v>320</v>
      </c>
      <c r="D215" s="114" t="s">
        <v>579</v>
      </c>
      <c r="E215" s="114" t="s">
        <v>689</v>
      </c>
      <c r="F215" s="114" t="s">
        <v>786</v>
      </c>
      <c r="G215" s="112"/>
      <c r="H215" s="118" t="s">
        <v>105</v>
      </c>
      <c r="I215" s="123" t="s">
        <v>1186</v>
      </c>
      <c r="J215" s="117"/>
      <c r="K215" s="115" t="s">
        <v>911</v>
      </c>
    </row>
    <row r="216" spans="1:11" ht="15.6" x14ac:dyDescent="0.25">
      <c r="A216" s="112" t="s">
        <v>1376</v>
      </c>
      <c r="B216" s="112"/>
      <c r="C216" s="113" t="s">
        <v>229</v>
      </c>
      <c r="D216" s="114" t="s">
        <v>497</v>
      </c>
      <c r="E216" s="114" t="s">
        <v>746</v>
      </c>
      <c r="F216" s="114" t="s">
        <v>786</v>
      </c>
      <c r="G216" s="112"/>
      <c r="H216" s="118" t="s">
        <v>105</v>
      </c>
      <c r="I216" s="123" t="s">
        <v>1186</v>
      </c>
      <c r="J216" s="114" t="s">
        <v>1424</v>
      </c>
      <c r="K216" s="115" t="s">
        <v>847</v>
      </c>
    </row>
    <row r="217" spans="1:11" ht="15.6" x14ac:dyDescent="0.25">
      <c r="A217" s="112" t="s">
        <v>1378</v>
      </c>
      <c r="B217" s="112"/>
      <c r="C217" s="113" t="s">
        <v>321</v>
      </c>
      <c r="D217" s="114" t="s">
        <v>580</v>
      </c>
      <c r="E217" s="114" t="s">
        <v>748</v>
      </c>
      <c r="F217" s="114" t="s">
        <v>786</v>
      </c>
      <c r="G217" s="112"/>
      <c r="H217" s="118" t="s">
        <v>781</v>
      </c>
      <c r="I217" s="123" t="s">
        <v>1186</v>
      </c>
      <c r="J217" s="114" t="s">
        <v>1107</v>
      </c>
      <c r="K217" s="115" t="s">
        <v>912</v>
      </c>
    </row>
    <row r="218" spans="1:11" ht="15.6" x14ac:dyDescent="0.25">
      <c r="A218" s="112" t="s">
        <v>60</v>
      </c>
      <c r="B218" s="112"/>
      <c r="C218" s="113" t="s">
        <v>303</v>
      </c>
      <c r="D218" s="114" t="s">
        <v>564</v>
      </c>
      <c r="E218" s="114" t="s">
        <v>716</v>
      </c>
      <c r="F218" s="114" t="s">
        <v>786</v>
      </c>
      <c r="G218" s="112"/>
      <c r="H218" s="118" t="s">
        <v>105</v>
      </c>
      <c r="I218" s="123" t="s">
        <v>1187</v>
      </c>
      <c r="J218" s="114" t="s">
        <v>1095</v>
      </c>
      <c r="K218" s="115" t="s">
        <v>801</v>
      </c>
    </row>
    <row r="219" spans="1:11" ht="15.6" x14ac:dyDescent="0.25">
      <c r="A219" s="112" t="s">
        <v>1240</v>
      </c>
      <c r="B219" s="112"/>
      <c r="C219" s="113" t="s">
        <v>322</v>
      </c>
      <c r="D219" s="114" t="s">
        <v>581</v>
      </c>
      <c r="E219" s="114" t="s">
        <v>689</v>
      </c>
      <c r="F219" s="114" t="s">
        <v>786</v>
      </c>
      <c r="G219" s="112"/>
      <c r="H219" s="118" t="s">
        <v>780</v>
      </c>
      <c r="I219" s="123" t="s">
        <v>1187</v>
      </c>
      <c r="J219" s="114" t="s">
        <v>1108</v>
      </c>
      <c r="K219" s="115" t="s">
        <v>913</v>
      </c>
    </row>
    <row r="220" spans="1:11" ht="15.6" x14ac:dyDescent="0.25">
      <c r="A220" s="112" t="s">
        <v>1273</v>
      </c>
      <c r="B220" s="112"/>
      <c r="C220" s="113" t="s">
        <v>323</v>
      </c>
      <c r="D220" s="114" t="s">
        <v>582</v>
      </c>
      <c r="E220" s="114" t="s">
        <v>711</v>
      </c>
      <c r="F220" s="114" t="s">
        <v>786</v>
      </c>
      <c r="G220" s="112"/>
      <c r="H220" s="118" t="s">
        <v>105</v>
      </c>
      <c r="I220" s="123" t="s">
        <v>1187</v>
      </c>
      <c r="J220" s="114" t="s">
        <v>1085</v>
      </c>
      <c r="K220" s="115" t="s">
        <v>914</v>
      </c>
    </row>
    <row r="221" spans="1:11" ht="15.6" x14ac:dyDescent="0.25">
      <c r="A221" s="112" t="s">
        <v>1191</v>
      </c>
      <c r="B221" s="112"/>
      <c r="C221" s="113" t="s">
        <v>324</v>
      </c>
      <c r="D221" s="114" t="s">
        <v>583</v>
      </c>
      <c r="E221" s="114" t="s">
        <v>707</v>
      </c>
      <c r="F221" s="114" t="s">
        <v>786</v>
      </c>
      <c r="G221" s="112"/>
      <c r="H221" s="118" t="s">
        <v>781</v>
      </c>
      <c r="I221" s="123" t="s">
        <v>1187</v>
      </c>
      <c r="J221" s="114" t="s">
        <v>1109</v>
      </c>
      <c r="K221" s="115" t="s">
        <v>915</v>
      </c>
    </row>
    <row r="222" spans="1:11" ht="15.6" x14ac:dyDescent="0.25">
      <c r="A222" s="112" t="s">
        <v>106</v>
      </c>
      <c r="B222" s="112"/>
      <c r="C222" s="113" t="s">
        <v>325</v>
      </c>
      <c r="D222" s="114" t="s">
        <v>584</v>
      </c>
      <c r="E222" s="114" t="s">
        <v>701</v>
      </c>
      <c r="F222" s="114" t="s">
        <v>135</v>
      </c>
      <c r="G222" s="112"/>
      <c r="H222" s="118" t="s">
        <v>105</v>
      </c>
      <c r="I222" s="123" t="s">
        <v>1187</v>
      </c>
      <c r="J222" s="114" t="s">
        <v>1110</v>
      </c>
      <c r="K222" s="115" t="s">
        <v>916</v>
      </c>
    </row>
    <row r="223" spans="1:11" ht="15.6" x14ac:dyDescent="0.25">
      <c r="A223" s="112" t="s">
        <v>1375</v>
      </c>
      <c r="B223" s="112"/>
      <c r="C223" s="113" t="s">
        <v>326</v>
      </c>
      <c r="D223" s="114" t="s">
        <v>585</v>
      </c>
      <c r="E223" s="114" t="s">
        <v>682</v>
      </c>
      <c r="F223" s="114" t="s">
        <v>135</v>
      </c>
      <c r="G223" s="112"/>
      <c r="H223" s="118" t="s">
        <v>781</v>
      </c>
      <c r="I223" s="123" t="s">
        <v>1186</v>
      </c>
      <c r="J223" s="114" t="s">
        <v>1442</v>
      </c>
      <c r="K223" s="115" t="s">
        <v>917</v>
      </c>
    </row>
    <row r="224" spans="1:11" ht="15.6" x14ac:dyDescent="0.25">
      <c r="A224" s="112" t="s">
        <v>1342</v>
      </c>
      <c r="B224" s="112"/>
      <c r="C224" s="113" t="s">
        <v>327</v>
      </c>
      <c r="D224" s="114" t="s">
        <v>586</v>
      </c>
      <c r="E224" s="114" t="s">
        <v>681</v>
      </c>
      <c r="F224" s="114" t="s">
        <v>135</v>
      </c>
      <c r="G224" s="112"/>
      <c r="H224" s="118" t="s">
        <v>105</v>
      </c>
      <c r="I224" s="123" t="s">
        <v>1187</v>
      </c>
      <c r="J224" s="114" t="s">
        <v>1111</v>
      </c>
      <c r="K224" s="115" t="s">
        <v>918</v>
      </c>
    </row>
    <row r="225" spans="1:11" ht="15.6" x14ac:dyDescent="0.25">
      <c r="A225" s="112" t="s">
        <v>1363</v>
      </c>
      <c r="B225" s="112"/>
      <c r="C225" s="113" t="s">
        <v>328</v>
      </c>
      <c r="D225" s="114" t="s">
        <v>587</v>
      </c>
      <c r="E225" s="114" t="s">
        <v>766</v>
      </c>
      <c r="F225" s="114" t="s">
        <v>135</v>
      </c>
      <c r="G225" s="112"/>
      <c r="H225" s="118" t="s">
        <v>780</v>
      </c>
      <c r="I225" s="123" t="s">
        <v>1187</v>
      </c>
      <c r="J225" s="114" t="s">
        <v>1112</v>
      </c>
      <c r="K225" s="115" t="s">
        <v>919</v>
      </c>
    </row>
    <row r="226" spans="1:11" ht="15.6" x14ac:dyDescent="0.25">
      <c r="A226" s="112" t="s">
        <v>1377</v>
      </c>
      <c r="B226" s="112"/>
      <c r="C226" s="113" t="s">
        <v>329</v>
      </c>
      <c r="D226" s="114" t="s">
        <v>588</v>
      </c>
      <c r="E226" s="114" t="s">
        <v>682</v>
      </c>
      <c r="F226" s="114" t="s">
        <v>135</v>
      </c>
      <c r="G226" s="112"/>
      <c r="H226" s="118" t="s">
        <v>105</v>
      </c>
      <c r="I226" s="123" t="s">
        <v>1186</v>
      </c>
      <c r="J226" s="114" t="s">
        <v>1113</v>
      </c>
      <c r="K226" s="115" t="s">
        <v>797</v>
      </c>
    </row>
    <row r="227" spans="1:11" ht="15.6" x14ac:dyDescent="0.25">
      <c r="A227" s="112" t="s">
        <v>10</v>
      </c>
      <c r="B227" s="112"/>
      <c r="C227" s="113" t="s">
        <v>330</v>
      </c>
      <c r="D227" s="114" t="s">
        <v>589</v>
      </c>
      <c r="E227" s="114" t="s">
        <v>689</v>
      </c>
      <c r="F227" s="114" t="s">
        <v>135</v>
      </c>
      <c r="G227" s="112"/>
      <c r="H227" s="118" t="s">
        <v>780</v>
      </c>
      <c r="I227" s="123" t="s">
        <v>1186</v>
      </c>
      <c r="J227" s="114" t="s">
        <v>1114</v>
      </c>
      <c r="K227" s="115" t="s">
        <v>913</v>
      </c>
    </row>
    <row r="228" spans="1:11" ht="15.6" x14ac:dyDescent="0.25">
      <c r="A228" s="112" t="s">
        <v>1230</v>
      </c>
      <c r="B228" s="112"/>
      <c r="C228" s="113" t="s">
        <v>331</v>
      </c>
      <c r="D228" s="114" t="s">
        <v>590</v>
      </c>
      <c r="E228" s="114" t="s">
        <v>689</v>
      </c>
      <c r="F228" s="114" t="s">
        <v>135</v>
      </c>
      <c r="G228" s="112"/>
      <c r="H228" s="118" t="s">
        <v>780</v>
      </c>
      <c r="I228" s="123" t="s">
        <v>1187</v>
      </c>
      <c r="J228" s="114" t="s">
        <v>1114</v>
      </c>
      <c r="K228" s="115" t="s">
        <v>806</v>
      </c>
    </row>
    <row r="229" spans="1:11" ht="15.6" x14ac:dyDescent="0.25">
      <c r="A229" s="112" t="s">
        <v>1343</v>
      </c>
      <c r="B229" s="112"/>
      <c r="C229" s="113" t="s">
        <v>332</v>
      </c>
      <c r="D229" s="114" t="s">
        <v>591</v>
      </c>
      <c r="E229" s="114" t="s">
        <v>681</v>
      </c>
      <c r="F229" s="114" t="s">
        <v>135</v>
      </c>
      <c r="G229" s="112"/>
      <c r="H229" s="118" t="s">
        <v>780</v>
      </c>
      <c r="I229" s="123" t="s">
        <v>1187</v>
      </c>
      <c r="J229" s="114" t="s">
        <v>1115</v>
      </c>
      <c r="K229" s="115" t="s">
        <v>842</v>
      </c>
    </row>
    <row r="230" spans="1:11" ht="15.6" x14ac:dyDescent="0.25">
      <c r="A230" s="112" t="s">
        <v>1208</v>
      </c>
      <c r="B230" s="112"/>
      <c r="C230" s="113" t="s">
        <v>333</v>
      </c>
      <c r="D230" s="114" t="s">
        <v>592</v>
      </c>
      <c r="E230" s="114" t="s">
        <v>756</v>
      </c>
      <c r="F230" s="114" t="s">
        <v>135</v>
      </c>
      <c r="G230" s="112"/>
      <c r="H230" s="118" t="s">
        <v>780</v>
      </c>
      <c r="I230" s="123" t="s">
        <v>1187</v>
      </c>
      <c r="J230" s="114" t="s">
        <v>1443</v>
      </c>
      <c r="K230" s="115" t="s">
        <v>920</v>
      </c>
    </row>
    <row r="231" spans="1:11" ht="15.6" x14ac:dyDescent="0.25">
      <c r="A231" s="112" t="s">
        <v>1270</v>
      </c>
      <c r="B231" s="112"/>
      <c r="C231" s="113" t="s">
        <v>334</v>
      </c>
      <c r="D231" s="114" t="s">
        <v>593</v>
      </c>
      <c r="E231" s="114" t="s">
        <v>154</v>
      </c>
      <c r="F231" s="114" t="s">
        <v>135</v>
      </c>
      <c r="G231" s="112"/>
      <c r="H231" s="118" t="s">
        <v>781</v>
      </c>
      <c r="I231" s="123" t="s">
        <v>1187</v>
      </c>
      <c r="J231" s="114" t="s">
        <v>1116</v>
      </c>
      <c r="K231" s="115" t="s">
        <v>921</v>
      </c>
    </row>
    <row r="232" spans="1:11" ht="15.6" x14ac:dyDescent="0.25">
      <c r="A232" s="112" t="s">
        <v>1257</v>
      </c>
      <c r="B232" s="112"/>
      <c r="C232" s="113" t="s">
        <v>335</v>
      </c>
      <c r="D232" s="114" t="s">
        <v>594</v>
      </c>
      <c r="E232" s="114" t="s">
        <v>767</v>
      </c>
      <c r="F232" s="114" t="s">
        <v>135</v>
      </c>
      <c r="G232" s="112"/>
      <c r="H232" s="118" t="s">
        <v>105</v>
      </c>
      <c r="I232" s="123" t="s">
        <v>1187</v>
      </c>
      <c r="J232" s="114" t="s">
        <v>1117</v>
      </c>
      <c r="K232" s="115" t="s">
        <v>922</v>
      </c>
    </row>
    <row r="233" spans="1:11" ht="15.6" x14ac:dyDescent="0.25">
      <c r="A233" s="112"/>
      <c r="B233" s="112"/>
      <c r="C233" s="113" t="s">
        <v>336</v>
      </c>
      <c r="D233" s="114" t="s">
        <v>595</v>
      </c>
      <c r="E233" s="114" t="s">
        <v>688</v>
      </c>
      <c r="F233" s="114" t="s">
        <v>135</v>
      </c>
      <c r="G233" s="112"/>
      <c r="H233" s="118" t="s">
        <v>780</v>
      </c>
      <c r="I233" s="118" t="s">
        <v>1188</v>
      </c>
      <c r="J233" s="114" t="s">
        <v>1118</v>
      </c>
      <c r="K233" s="115" t="s">
        <v>923</v>
      </c>
    </row>
    <row r="234" spans="1:11" ht="15.6" x14ac:dyDescent="0.25">
      <c r="A234" s="112" t="s">
        <v>1334</v>
      </c>
      <c r="B234" s="112"/>
      <c r="C234" s="113" t="s">
        <v>337</v>
      </c>
      <c r="D234" s="114" t="s">
        <v>596</v>
      </c>
      <c r="E234" s="114" t="s">
        <v>719</v>
      </c>
      <c r="F234" s="114" t="s">
        <v>135</v>
      </c>
      <c r="G234" s="112"/>
      <c r="H234" s="118" t="s">
        <v>780</v>
      </c>
      <c r="I234" s="123" t="s">
        <v>1187</v>
      </c>
      <c r="J234" s="114" t="s">
        <v>1444</v>
      </c>
      <c r="K234" s="115" t="s">
        <v>924</v>
      </c>
    </row>
    <row r="235" spans="1:11" ht="15.6" x14ac:dyDescent="0.25">
      <c r="A235" s="112" t="s">
        <v>1384</v>
      </c>
      <c r="B235" s="112"/>
      <c r="C235" s="113" t="s">
        <v>338</v>
      </c>
      <c r="D235" s="114" t="s">
        <v>597</v>
      </c>
      <c r="E235" s="114" t="s">
        <v>682</v>
      </c>
      <c r="F235" s="114" t="s">
        <v>135</v>
      </c>
      <c r="G235" s="112"/>
      <c r="H235" s="118" t="s">
        <v>781</v>
      </c>
      <c r="I235" s="118" t="s">
        <v>1186</v>
      </c>
      <c r="J235" s="114" t="s">
        <v>1119</v>
      </c>
      <c r="K235" s="115" t="s">
        <v>797</v>
      </c>
    </row>
    <row r="236" spans="1:11" ht="15.6" x14ac:dyDescent="0.25">
      <c r="A236" s="112"/>
      <c r="B236" s="112"/>
      <c r="C236" s="113" t="s">
        <v>339</v>
      </c>
      <c r="D236" s="114" t="s">
        <v>593</v>
      </c>
      <c r="E236" s="114" t="s">
        <v>683</v>
      </c>
      <c r="F236" s="114" t="s">
        <v>135</v>
      </c>
      <c r="G236" s="112"/>
      <c r="H236" s="118" t="s">
        <v>781</v>
      </c>
      <c r="I236" s="118" t="s">
        <v>1187</v>
      </c>
      <c r="J236" s="114" t="s">
        <v>1120</v>
      </c>
      <c r="K236" s="115" t="s">
        <v>816</v>
      </c>
    </row>
    <row r="237" spans="1:11" ht="15.6" x14ac:dyDescent="0.25">
      <c r="A237" s="112" t="s">
        <v>1271</v>
      </c>
      <c r="B237" s="112"/>
      <c r="C237" s="113" t="s">
        <v>340</v>
      </c>
      <c r="D237" s="114" t="s">
        <v>598</v>
      </c>
      <c r="E237" s="114" t="s">
        <v>154</v>
      </c>
      <c r="F237" s="114" t="s">
        <v>135</v>
      </c>
      <c r="G237" s="112"/>
      <c r="H237" s="118" t="s">
        <v>781</v>
      </c>
      <c r="I237" s="123" t="s">
        <v>1187</v>
      </c>
      <c r="J237" s="114" t="s">
        <v>1121</v>
      </c>
      <c r="K237" s="115" t="s">
        <v>925</v>
      </c>
    </row>
    <row r="238" spans="1:11" ht="15.6" x14ac:dyDescent="0.25">
      <c r="A238" s="112" t="s">
        <v>110</v>
      </c>
      <c r="B238" s="112"/>
      <c r="C238" s="113" t="s">
        <v>341</v>
      </c>
      <c r="D238" s="114" t="s">
        <v>599</v>
      </c>
      <c r="E238" s="114" t="s">
        <v>689</v>
      </c>
      <c r="F238" s="114" t="s">
        <v>136</v>
      </c>
      <c r="G238" s="112"/>
      <c r="H238" s="118" t="s">
        <v>780</v>
      </c>
      <c r="I238" s="123" t="s">
        <v>1187</v>
      </c>
      <c r="J238" s="114" t="s">
        <v>1128</v>
      </c>
      <c r="K238" s="115" t="s">
        <v>806</v>
      </c>
    </row>
    <row r="239" spans="1:11" ht="15.6" x14ac:dyDescent="0.25">
      <c r="A239" s="112" t="s">
        <v>1326</v>
      </c>
      <c r="B239" s="112"/>
      <c r="C239" s="113" t="s">
        <v>342</v>
      </c>
      <c r="D239" s="114" t="s">
        <v>600</v>
      </c>
      <c r="E239" s="114" t="s">
        <v>768</v>
      </c>
      <c r="F239" s="114" t="s">
        <v>136</v>
      </c>
      <c r="G239" s="112"/>
      <c r="H239" s="118" t="s">
        <v>780</v>
      </c>
      <c r="I239" s="123" t="s">
        <v>1187</v>
      </c>
      <c r="J239" s="114" t="s">
        <v>1445</v>
      </c>
      <c r="K239" s="115" t="s">
        <v>926</v>
      </c>
    </row>
    <row r="240" spans="1:11" ht="15.6" x14ac:dyDescent="0.25">
      <c r="A240" s="112" t="s">
        <v>53</v>
      </c>
      <c r="B240" s="112"/>
      <c r="C240" s="113" t="s">
        <v>343</v>
      </c>
      <c r="D240" s="114" t="s">
        <v>601</v>
      </c>
      <c r="E240" s="114" t="s">
        <v>695</v>
      </c>
      <c r="F240" s="114" t="s">
        <v>136</v>
      </c>
      <c r="G240" s="112"/>
      <c r="H240" s="118" t="s">
        <v>105</v>
      </c>
      <c r="I240" s="123" t="s">
        <v>1187</v>
      </c>
      <c r="J240" s="114" t="s">
        <v>1122</v>
      </c>
      <c r="K240" s="115" t="s">
        <v>927</v>
      </c>
    </row>
    <row r="241" spans="1:11" ht="15.6" x14ac:dyDescent="0.25">
      <c r="A241" s="112" t="s">
        <v>1367</v>
      </c>
      <c r="B241" s="112"/>
      <c r="C241" s="113" t="s">
        <v>344</v>
      </c>
      <c r="D241" s="114" t="s">
        <v>602</v>
      </c>
      <c r="E241" s="114" t="s">
        <v>692</v>
      </c>
      <c r="F241" s="114" t="s">
        <v>136</v>
      </c>
      <c r="G241" s="112"/>
      <c r="H241" s="118" t="s">
        <v>780</v>
      </c>
      <c r="I241" s="123" t="s">
        <v>1187</v>
      </c>
      <c r="J241" s="114" t="s">
        <v>1446</v>
      </c>
      <c r="K241" s="115" t="s">
        <v>928</v>
      </c>
    </row>
    <row r="242" spans="1:11" ht="15.6" x14ac:dyDescent="0.25">
      <c r="A242" s="112" t="s">
        <v>1390</v>
      </c>
      <c r="B242" s="112"/>
      <c r="C242" s="113" t="s">
        <v>345</v>
      </c>
      <c r="D242" s="114" t="s">
        <v>603</v>
      </c>
      <c r="E242" s="114" t="s">
        <v>728</v>
      </c>
      <c r="F242" s="114" t="s">
        <v>136</v>
      </c>
      <c r="G242" s="112"/>
      <c r="H242" s="118" t="s">
        <v>780</v>
      </c>
      <c r="I242" s="118" t="s">
        <v>1187</v>
      </c>
      <c r="J242" s="114" t="s">
        <v>1080</v>
      </c>
      <c r="K242" s="115" t="s">
        <v>929</v>
      </c>
    </row>
    <row r="243" spans="1:11" ht="15.6" x14ac:dyDescent="0.25">
      <c r="A243" s="112" t="s">
        <v>1360</v>
      </c>
      <c r="B243" s="112"/>
      <c r="C243" s="113" t="s">
        <v>346</v>
      </c>
      <c r="D243" s="114" t="s">
        <v>528</v>
      </c>
      <c r="E243" s="114" t="s">
        <v>709</v>
      </c>
      <c r="F243" s="114" t="s">
        <v>136</v>
      </c>
      <c r="G243" s="112"/>
      <c r="H243" s="118" t="s">
        <v>105</v>
      </c>
      <c r="I243" s="123" t="s">
        <v>1187</v>
      </c>
      <c r="J243" s="114" t="s">
        <v>1123</v>
      </c>
      <c r="K243" s="115" t="s">
        <v>827</v>
      </c>
    </row>
    <row r="244" spans="1:11" ht="15.6" x14ac:dyDescent="0.25">
      <c r="A244" s="112"/>
      <c r="B244" s="112"/>
      <c r="C244" s="113" t="s">
        <v>347</v>
      </c>
      <c r="D244" s="114" t="s">
        <v>604</v>
      </c>
      <c r="E244" s="114" t="s">
        <v>700</v>
      </c>
      <c r="F244" s="114" t="s">
        <v>136</v>
      </c>
      <c r="G244" s="112"/>
      <c r="H244" s="118" t="s">
        <v>780</v>
      </c>
      <c r="I244" s="118" t="s">
        <v>1187</v>
      </c>
      <c r="J244" s="114" t="s">
        <v>1124</v>
      </c>
      <c r="K244" s="115" t="s">
        <v>930</v>
      </c>
    </row>
    <row r="245" spans="1:11" ht="15.6" x14ac:dyDescent="0.25">
      <c r="A245" s="112" t="s">
        <v>1250</v>
      </c>
      <c r="B245" s="112"/>
      <c r="C245" s="113" t="s">
        <v>348</v>
      </c>
      <c r="D245" s="114" t="s">
        <v>605</v>
      </c>
      <c r="E245" s="114" t="s">
        <v>769</v>
      </c>
      <c r="F245" s="114" t="s">
        <v>136</v>
      </c>
      <c r="G245" s="112"/>
      <c r="H245" s="118" t="s">
        <v>781</v>
      </c>
      <c r="I245" s="123" t="s">
        <v>1187</v>
      </c>
      <c r="J245" s="114" t="s">
        <v>1447</v>
      </c>
      <c r="K245" s="115" t="s">
        <v>931</v>
      </c>
    </row>
    <row r="246" spans="1:11" ht="15.6" x14ac:dyDescent="0.25">
      <c r="A246" s="112" t="s">
        <v>1309</v>
      </c>
      <c r="B246" s="112"/>
      <c r="C246" s="113" t="s">
        <v>349</v>
      </c>
      <c r="D246" s="114" t="s">
        <v>606</v>
      </c>
      <c r="E246" s="114" t="s">
        <v>683</v>
      </c>
      <c r="F246" s="114" t="s">
        <v>136</v>
      </c>
      <c r="G246" s="112"/>
      <c r="H246" s="118" t="s">
        <v>780</v>
      </c>
      <c r="I246" s="123" t="s">
        <v>1186</v>
      </c>
      <c r="J246" s="114" t="s">
        <v>1125</v>
      </c>
      <c r="K246" s="115" t="s">
        <v>932</v>
      </c>
    </row>
    <row r="247" spans="1:11" ht="15.6" x14ac:dyDescent="0.25">
      <c r="A247" s="112" t="s">
        <v>1321</v>
      </c>
      <c r="B247" s="112"/>
      <c r="C247" s="113" t="s">
        <v>350</v>
      </c>
      <c r="D247" s="114" t="s">
        <v>607</v>
      </c>
      <c r="E247" s="114" t="s">
        <v>728</v>
      </c>
      <c r="F247" s="114" t="s">
        <v>136</v>
      </c>
      <c r="G247" s="112"/>
      <c r="H247" s="118" t="s">
        <v>780</v>
      </c>
      <c r="I247" s="123" t="s">
        <v>1187</v>
      </c>
      <c r="J247" s="114" t="s">
        <v>1101</v>
      </c>
      <c r="K247" s="115" t="s">
        <v>933</v>
      </c>
    </row>
    <row r="248" spans="1:11" ht="15.6" x14ac:dyDescent="0.25">
      <c r="A248" s="112" t="s">
        <v>1335</v>
      </c>
      <c r="B248" s="112"/>
      <c r="C248" s="113" t="s">
        <v>351</v>
      </c>
      <c r="D248" s="114" t="s">
        <v>608</v>
      </c>
      <c r="E248" s="114" t="s">
        <v>764</v>
      </c>
      <c r="F248" s="114" t="s">
        <v>136</v>
      </c>
      <c r="G248" s="112"/>
      <c r="H248" s="118" t="s">
        <v>780</v>
      </c>
      <c r="I248" s="123" t="s">
        <v>1187</v>
      </c>
      <c r="J248" s="114" t="s">
        <v>1126</v>
      </c>
      <c r="K248" s="115" t="s">
        <v>934</v>
      </c>
    </row>
    <row r="249" spans="1:11" ht="15.6" x14ac:dyDescent="0.25">
      <c r="A249" s="112" t="s">
        <v>1219</v>
      </c>
      <c r="B249" s="112"/>
      <c r="C249" s="113" t="s">
        <v>352</v>
      </c>
      <c r="D249" s="114" t="s">
        <v>609</v>
      </c>
      <c r="E249" s="114" t="s">
        <v>698</v>
      </c>
      <c r="F249" s="114" t="s">
        <v>159</v>
      </c>
      <c r="G249" s="112"/>
      <c r="H249" s="118" t="s">
        <v>780</v>
      </c>
      <c r="I249" s="118" t="s">
        <v>1187</v>
      </c>
      <c r="J249" s="114" t="s">
        <v>1127</v>
      </c>
      <c r="K249" s="115" t="s">
        <v>935</v>
      </c>
    </row>
    <row r="250" spans="1:11" ht="15.6" x14ac:dyDescent="0.25">
      <c r="A250" s="112" t="s">
        <v>1220</v>
      </c>
      <c r="B250" s="112"/>
      <c r="C250" s="113" t="s">
        <v>353</v>
      </c>
      <c r="D250" s="114" t="s">
        <v>610</v>
      </c>
      <c r="E250" s="114" t="s">
        <v>698</v>
      </c>
      <c r="F250" s="114" t="s">
        <v>159</v>
      </c>
      <c r="G250" s="112"/>
      <c r="H250" s="118" t="s">
        <v>780</v>
      </c>
      <c r="I250" s="123" t="s">
        <v>1187</v>
      </c>
      <c r="J250" s="114" t="s">
        <v>1127</v>
      </c>
      <c r="K250" s="115" t="s">
        <v>935</v>
      </c>
    </row>
    <row r="251" spans="1:11" ht="15.6" x14ac:dyDescent="0.25">
      <c r="A251" s="112" t="s">
        <v>112</v>
      </c>
      <c r="B251" s="112"/>
      <c r="C251" s="113" t="s">
        <v>354</v>
      </c>
      <c r="D251" s="114" t="s">
        <v>611</v>
      </c>
      <c r="E251" s="114" t="s">
        <v>689</v>
      </c>
      <c r="F251" s="114" t="s">
        <v>159</v>
      </c>
      <c r="G251" s="112"/>
      <c r="H251" s="118" t="s">
        <v>780</v>
      </c>
      <c r="I251" s="123" t="s">
        <v>1186</v>
      </c>
      <c r="J251" s="114" t="s">
        <v>1128</v>
      </c>
      <c r="K251" s="115" t="s">
        <v>936</v>
      </c>
    </row>
    <row r="252" spans="1:11" ht="15.6" x14ac:dyDescent="0.25">
      <c r="A252" s="112" t="s">
        <v>1229</v>
      </c>
      <c r="B252" s="112"/>
      <c r="C252" s="113" t="s">
        <v>355</v>
      </c>
      <c r="D252" s="114" t="s">
        <v>612</v>
      </c>
      <c r="E252" s="114" t="s">
        <v>770</v>
      </c>
      <c r="F252" s="114" t="s">
        <v>159</v>
      </c>
      <c r="G252" s="112"/>
      <c r="H252" s="118" t="s">
        <v>780</v>
      </c>
      <c r="I252" s="123" t="s">
        <v>1187</v>
      </c>
      <c r="J252" s="114" t="s">
        <v>1129</v>
      </c>
      <c r="K252" s="115" t="s">
        <v>937</v>
      </c>
    </row>
    <row r="253" spans="1:11" ht="15.6" x14ac:dyDescent="0.25">
      <c r="A253" s="112" t="s">
        <v>1332</v>
      </c>
      <c r="B253" s="112"/>
      <c r="C253" s="113" t="s">
        <v>356</v>
      </c>
      <c r="D253" s="114" t="s">
        <v>613</v>
      </c>
      <c r="E253" s="114" t="s">
        <v>719</v>
      </c>
      <c r="F253" s="114" t="s">
        <v>159</v>
      </c>
      <c r="G253" s="112"/>
      <c r="H253" s="118" t="s">
        <v>780</v>
      </c>
      <c r="I253" s="123" t="s">
        <v>1187</v>
      </c>
      <c r="J253" s="114" t="s">
        <v>1130</v>
      </c>
      <c r="K253" s="115" t="s">
        <v>938</v>
      </c>
    </row>
    <row r="254" spans="1:11" ht="15.6" x14ac:dyDescent="0.25">
      <c r="A254" s="112" t="s">
        <v>1318</v>
      </c>
      <c r="B254" s="112"/>
      <c r="C254" s="113" t="s">
        <v>357</v>
      </c>
      <c r="D254" s="114" t="s">
        <v>614</v>
      </c>
      <c r="E254" s="114" t="s">
        <v>706</v>
      </c>
      <c r="F254" s="114" t="s">
        <v>159</v>
      </c>
      <c r="G254" s="112"/>
      <c r="H254" s="118" t="s">
        <v>781</v>
      </c>
      <c r="I254" s="123" t="s">
        <v>1187</v>
      </c>
      <c r="J254" s="114" t="s">
        <v>1131</v>
      </c>
      <c r="K254" s="115" t="s">
        <v>939</v>
      </c>
    </row>
    <row r="255" spans="1:11" ht="15.6" x14ac:dyDescent="0.25">
      <c r="A255" s="112" t="s">
        <v>1222</v>
      </c>
      <c r="B255" s="112"/>
      <c r="C255" s="113" t="s">
        <v>358</v>
      </c>
      <c r="D255" s="114" t="s">
        <v>615</v>
      </c>
      <c r="E255" s="114" t="s">
        <v>698</v>
      </c>
      <c r="F255" s="114" t="s">
        <v>159</v>
      </c>
      <c r="G255" s="112"/>
      <c r="H255" s="118" t="s">
        <v>781</v>
      </c>
      <c r="I255" s="123" t="s">
        <v>1187</v>
      </c>
      <c r="J255" s="114" t="s">
        <v>1127</v>
      </c>
      <c r="K255" s="115" t="s">
        <v>940</v>
      </c>
    </row>
    <row r="256" spans="1:11" ht="15.6" x14ac:dyDescent="0.25">
      <c r="A256" s="112" t="s">
        <v>1348</v>
      </c>
      <c r="B256" s="112"/>
      <c r="C256" s="113" t="s">
        <v>359</v>
      </c>
      <c r="D256" s="114" t="s">
        <v>616</v>
      </c>
      <c r="E256" s="114" t="s">
        <v>720</v>
      </c>
      <c r="F256" s="114" t="s">
        <v>159</v>
      </c>
      <c r="G256" s="112"/>
      <c r="H256" s="118" t="s">
        <v>781</v>
      </c>
      <c r="I256" s="123" t="s">
        <v>1187</v>
      </c>
      <c r="J256" s="114" t="s">
        <v>109</v>
      </c>
      <c r="K256" s="115" t="s">
        <v>941</v>
      </c>
    </row>
    <row r="257" spans="1:11" ht="15.6" x14ac:dyDescent="0.25">
      <c r="A257" s="112" t="s">
        <v>1298</v>
      </c>
      <c r="B257" s="112"/>
      <c r="C257" s="113" t="s">
        <v>360</v>
      </c>
      <c r="D257" s="114" t="s">
        <v>617</v>
      </c>
      <c r="E257" s="114" t="s">
        <v>683</v>
      </c>
      <c r="F257" s="114" t="s">
        <v>159</v>
      </c>
      <c r="G257" s="112"/>
      <c r="H257" s="118" t="s">
        <v>781</v>
      </c>
      <c r="I257" s="123" t="s">
        <v>1186</v>
      </c>
      <c r="J257" s="114" t="s">
        <v>1132</v>
      </c>
      <c r="K257" s="115" t="s">
        <v>942</v>
      </c>
    </row>
    <row r="258" spans="1:11" ht="15.6" x14ac:dyDescent="0.25">
      <c r="A258" s="112" t="s">
        <v>1359</v>
      </c>
      <c r="B258" s="112"/>
      <c r="C258" s="113" t="s">
        <v>361</v>
      </c>
      <c r="D258" s="114" t="s">
        <v>618</v>
      </c>
      <c r="E258" s="114" t="s">
        <v>709</v>
      </c>
      <c r="F258" s="114" t="s">
        <v>159</v>
      </c>
      <c r="G258" s="112"/>
      <c r="H258" s="118" t="s">
        <v>780</v>
      </c>
      <c r="I258" s="123" t="s">
        <v>1187</v>
      </c>
      <c r="J258" s="114" t="s">
        <v>1133</v>
      </c>
      <c r="K258" s="115" t="s">
        <v>827</v>
      </c>
    </row>
    <row r="259" spans="1:11" ht="15.6" x14ac:dyDescent="0.25">
      <c r="A259" s="112" t="s">
        <v>1269</v>
      </c>
      <c r="B259" s="112"/>
      <c r="C259" s="113" t="s">
        <v>362</v>
      </c>
      <c r="D259" s="114" t="s">
        <v>619</v>
      </c>
      <c r="E259" s="114" t="s">
        <v>154</v>
      </c>
      <c r="F259" s="114" t="s">
        <v>159</v>
      </c>
      <c r="G259" s="112"/>
      <c r="H259" s="118" t="s">
        <v>781</v>
      </c>
      <c r="I259" s="123" t="s">
        <v>1187</v>
      </c>
      <c r="J259" s="114" t="s">
        <v>1134</v>
      </c>
      <c r="K259" s="115" t="s">
        <v>155</v>
      </c>
    </row>
    <row r="260" spans="1:11" ht="15.6" x14ac:dyDescent="0.25">
      <c r="A260" s="112" t="s">
        <v>1368</v>
      </c>
      <c r="B260" s="112"/>
      <c r="C260" s="113" t="s">
        <v>363</v>
      </c>
      <c r="D260" s="114" t="s">
        <v>620</v>
      </c>
      <c r="E260" s="114" t="s">
        <v>692</v>
      </c>
      <c r="F260" s="114" t="s">
        <v>159</v>
      </c>
      <c r="G260" s="112"/>
      <c r="H260" s="118" t="s">
        <v>780</v>
      </c>
      <c r="I260" s="123" t="s">
        <v>1187</v>
      </c>
      <c r="J260" s="114" t="s">
        <v>109</v>
      </c>
      <c r="K260" s="115" t="s">
        <v>943</v>
      </c>
    </row>
    <row r="261" spans="1:11" ht="15.6" x14ac:dyDescent="0.25">
      <c r="A261" s="112" t="s">
        <v>1248</v>
      </c>
      <c r="B261" s="112"/>
      <c r="C261" s="113" t="s">
        <v>364</v>
      </c>
      <c r="D261" s="114" t="s">
        <v>621</v>
      </c>
      <c r="E261" s="114" t="s">
        <v>691</v>
      </c>
      <c r="F261" s="114" t="s">
        <v>159</v>
      </c>
      <c r="G261" s="112"/>
      <c r="H261" s="118" t="s">
        <v>781</v>
      </c>
      <c r="I261" s="123" t="s">
        <v>1187</v>
      </c>
      <c r="J261" s="114" t="s">
        <v>1133</v>
      </c>
      <c r="K261" s="115" t="s">
        <v>944</v>
      </c>
    </row>
    <row r="262" spans="1:11" ht="15.6" x14ac:dyDescent="0.25">
      <c r="A262" s="112" t="s">
        <v>1224</v>
      </c>
      <c r="B262" s="112"/>
      <c r="C262" s="113" t="s">
        <v>365</v>
      </c>
      <c r="D262" s="114" t="s">
        <v>622</v>
      </c>
      <c r="E262" s="114" t="s">
        <v>698</v>
      </c>
      <c r="F262" s="114" t="s">
        <v>159</v>
      </c>
      <c r="G262" s="112"/>
      <c r="H262" s="118" t="s">
        <v>105</v>
      </c>
      <c r="I262" s="123" t="s">
        <v>1187</v>
      </c>
      <c r="J262" s="114" t="s">
        <v>1127</v>
      </c>
      <c r="K262" s="115" t="s">
        <v>940</v>
      </c>
    </row>
    <row r="263" spans="1:11" ht="15.6" x14ac:dyDescent="0.25">
      <c r="A263" s="112" t="s">
        <v>1372</v>
      </c>
      <c r="B263" s="112"/>
      <c r="C263" s="113" t="s">
        <v>366</v>
      </c>
      <c r="D263" s="114" t="s">
        <v>623</v>
      </c>
      <c r="E263" s="114" t="s">
        <v>771</v>
      </c>
      <c r="F263" s="114" t="s">
        <v>131</v>
      </c>
      <c r="G263" s="112"/>
      <c r="H263" s="118" t="s">
        <v>780</v>
      </c>
      <c r="I263" s="123" t="s">
        <v>1186</v>
      </c>
      <c r="J263" s="114" t="s">
        <v>1135</v>
      </c>
      <c r="K263" s="115" t="s">
        <v>945</v>
      </c>
    </row>
    <row r="264" spans="1:11" ht="15.6" x14ac:dyDescent="0.25">
      <c r="A264" s="112" t="s">
        <v>1373</v>
      </c>
      <c r="B264" s="112"/>
      <c r="C264" s="113" t="s">
        <v>367</v>
      </c>
      <c r="D264" s="114" t="s">
        <v>624</v>
      </c>
      <c r="E264" s="114" t="s">
        <v>772</v>
      </c>
      <c r="F264" s="114" t="s">
        <v>131</v>
      </c>
      <c r="G264" s="112"/>
      <c r="H264" s="118" t="s">
        <v>781</v>
      </c>
      <c r="I264" s="123" t="s">
        <v>1186</v>
      </c>
      <c r="J264" s="114" t="s">
        <v>1448</v>
      </c>
      <c r="K264" s="115" t="s">
        <v>946</v>
      </c>
    </row>
    <row r="265" spans="1:11" ht="15.6" x14ac:dyDescent="0.25">
      <c r="A265" s="112" t="s">
        <v>1374</v>
      </c>
      <c r="B265" s="112"/>
      <c r="C265" s="113" t="s">
        <v>368</v>
      </c>
      <c r="D265" s="114" t="s">
        <v>625</v>
      </c>
      <c r="E265" s="114" t="s">
        <v>682</v>
      </c>
      <c r="F265" s="114" t="s">
        <v>131</v>
      </c>
      <c r="G265" s="112"/>
      <c r="H265" s="118" t="s">
        <v>780</v>
      </c>
      <c r="I265" s="123" t="s">
        <v>1186</v>
      </c>
      <c r="J265" s="114" t="s">
        <v>1136</v>
      </c>
      <c r="K265" s="115" t="s">
        <v>947</v>
      </c>
    </row>
    <row r="266" spans="1:11" ht="15.6" x14ac:dyDescent="0.25">
      <c r="A266" s="112" t="s">
        <v>29</v>
      </c>
      <c r="B266" s="112"/>
      <c r="C266" s="113" t="s">
        <v>369</v>
      </c>
      <c r="D266" s="114" t="s">
        <v>626</v>
      </c>
      <c r="E266" s="114" t="s">
        <v>695</v>
      </c>
      <c r="F266" s="114" t="s">
        <v>131</v>
      </c>
      <c r="G266" s="112"/>
      <c r="H266" s="118" t="s">
        <v>105</v>
      </c>
      <c r="I266" s="123" t="s">
        <v>1187</v>
      </c>
      <c r="J266" s="114" t="s">
        <v>1137</v>
      </c>
      <c r="K266" s="115" t="s">
        <v>948</v>
      </c>
    </row>
    <row r="267" spans="1:11" ht="15.6" x14ac:dyDescent="0.25">
      <c r="A267" s="112" t="s">
        <v>1353</v>
      </c>
      <c r="B267" s="112"/>
      <c r="C267" s="113" t="s">
        <v>370</v>
      </c>
      <c r="D267" s="114" t="s">
        <v>627</v>
      </c>
      <c r="E267" s="114" t="s">
        <v>773</v>
      </c>
      <c r="F267" s="114" t="s">
        <v>131</v>
      </c>
      <c r="G267" s="112"/>
      <c r="H267" s="118" t="s">
        <v>105</v>
      </c>
      <c r="I267" s="123" t="s">
        <v>1187</v>
      </c>
      <c r="J267" s="114" t="s">
        <v>1138</v>
      </c>
      <c r="K267" s="115" t="s">
        <v>949</v>
      </c>
    </row>
    <row r="268" spans="1:11" ht="15.6" x14ac:dyDescent="0.25">
      <c r="A268" s="112" t="s">
        <v>1329</v>
      </c>
      <c r="B268" s="112"/>
      <c r="C268" s="113" t="s">
        <v>371</v>
      </c>
      <c r="D268" s="114" t="s">
        <v>628</v>
      </c>
      <c r="E268" s="114" t="s">
        <v>725</v>
      </c>
      <c r="F268" s="114" t="s">
        <v>131</v>
      </c>
      <c r="G268" s="112"/>
      <c r="H268" s="118" t="s">
        <v>780</v>
      </c>
      <c r="I268" s="123" t="s">
        <v>1187</v>
      </c>
      <c r="J268" s="114" t="s">
        <v>1139</v>
      </c>
      <c r="K268" s="115" t="s">
        <v>950</v>
      </c>
    </row>
    <row r="269" spans="1:11" ht="15.6" x14ac:dyDescent="0.25">
      <c r="A269" s="112" t="s">
        <v>49</v>
      </c>
      <c r="B269" s="112"/>
      <c r="C269" s="113" t="s">
        <v>372</v>
      </c>
      <c r="D269" s="114" t="s">
        <v>629</v>
      </c>
      <c r="E269" s="114" t="s">
        <v>695</v>
      </c>
      <c r="F269" s="114" t="s">
        <v>131</v>
      </c>
      <c r="G269" s="112"/>
      <c r="H269" s="118" t="s">
        <v>105</v>
      </c>
      <c r="I269" s="123" t="s">
        <v>1187</v>
      </c>
      <c r="J269" s="114" t="s">
        <v>1140</v>
      </c>
      <c r="K269" s="115" t="s">
        <v>951</v>
      </c>
    </row>
    <row r="270" spans="1:11" ht="15.6" x14ac:dyDescent="0.25">
      <c r="A270" s="112" t="s">
        <v>1206</v>
      </c>
      <c r="B270" s="112"/>
      <c r="C270" s="113" t="s">
        <v>373</v>
      </c>
      <c r="D270" s="114" t="s">
        <v>630</v>
      </c>
      <c r="E270" s="114" t="s">
        <v>753</v>
      </c>
      <c r="F270" s="114" t="s">
        <v>131</v>
      </c>
      <c r="G270" s="112"/>
      <c r="H270" s="118" t="s">
        <v>780</v>
      </c>
      <c r="I270" s="123" t="s">
        <v>1187</v>
      </c>
      <c r="J270" s="114" t="s">
        <v>1141</v>
      </c>
      <c r="K270" s="115" t="s">
        <v>952</v>
      </c>
    </row>
    <row r="271" spans="1:11" ht="15.6" x14ac:dyDescent="0.25">
      <c r="A271" s="112" t="s">
        <v>1381</v>
      </c>
      <c r="B271" s="112"/>
      <c r="C271" s="113" t="s">
        <v>374</v>
      </c>
      <c r="D271" s="114" t="s">
        <v>631</v>
      </c>
      <c r="E271" s="114" t="s">
        <v>682</v>
      </c>
      <c r="F271" s="114" t="s">
        <v>131</v>
      </c>
      <c r="G271" s="112"/>
      <c r="H271" s="118" t="s">
        <v>780</v>
      </c>
      <c r="I271" s="123" t="s">
        <v>1186</v>
      </c>
      <c r="J271" s="114" t="s">
        <v>1142</v>
      </c>
      <c r="K271" s="115" t="s">
        <v>797</v>
      </c>
    </row>
    <row r="272" spans="1:11" ht="15.6" x14ac:dyDescent="0.25">
      <c r="A272" s="112" t="s">
        <v>52</v>
      </c>
      <c r="B272" s="112"/>
      <c r="C272" s="113" t="s">
        <v>375</v>
      </c>
      <c r="D272" s="114" t="s">
        <v>632</v>
      </c>
      <c r="E272" s="114" t="s">
        <v>695</v>
      </c>
      <c r="F272" s="114" t="s">
        <v>131</v>
      </c>
      <c r="G272" s="112"/>
      <c r="H272" s="118" t="s">
        <v>780</v>
      </c>
      <c r="I272" s="123" t="s">
        <v>1187</v>
      </c>
      <c r="J272" s="114" t="s">
        <v>1143</v>
      </c>
      <c r="K272" s="115" t="s">
        <v>1464</v>
      </c>
    </row>
    <row r="273" spans="1:11" ht="15.6" x14ac:dyDescent="0.25">
      <c r="A273" s="112" t="s">
        <v>91</v>
      </c>
      <c r="B273" s="112"/>
      <c r="C273" s="113" t="s">
        <v>376</v>
      </c>
      <c r="D273" s="114" t="s">
        <v>633</v>
      </c>
      <c r="E273" s="114" t="s">
        <v>723</v>
      </c>
      <c r="F273" s="114" t="s">
        <v>131</v>
      </c>
      <c r="G273" s="112"/>
      <c r="H273" s="118" t="s">
        <v>781</v>
      </c>
      <c r="I273" s="123" t="s">
        <v>1187</v>
      </c>
      <c r="J273" s="114" t="s">
        <v>1144</v>
      </c>
      <c r="K273" s="115" t="s">
        <v>797</v>
      </c>
    </row>
    <row r="274" spans="1:11" ht="15.6" x14ac:dyDescent="0.25">
      <c r="A274" s="112" t="s">
        <v>1205</v>
      </c>
      <c r="B274" s="112"/>
      <c r="C274" s="113" t="s">
        <v>377</v>
      </c>
      <c r="D274" s="114" t="s">
        <v>634</v>
      </c>
      <c r="E274" s="114" t="s">
        <v>774</v>
      </c>
      <c r="F274" s="114" t="s">
        <v>131</v>
      </c>
      <c r="G274" s="112"/>
      <c r="H274" s="118" t="s">
        <v>780</v>
      </c>
      <c r="I274" s="123" t="s">
        <v>1187</v>
      </c>
      <c r="J274" s="114" t="s">
        <v>1145</v>
      </c>
      <c r="K274" s="115" t="s">
        <v>953</v>
      </c>
    </row>
    <row r="275" spans="1:11" ht="15.6" x14ac:dyDescent="0.25">
      <c r="A275" s="112" t="s">
        <v>1383</v>
      </c>
      <c r="B275" s="112"/>
      <c r="C275" s="113" t="s">
        <v>378</v>
      </c>
      <c r="D275" s="114" t="s">
        <v>635</v>
      </c>
      <c r="E275" s="114" t="s">
        <v>682</v>
      </c>
      <c r="F275" s="114" t="s">
        <v>131</v>
      </c>
      <c r="G275" s="112"/>
      <c r="H275" s="118" t="s">
        <v>105</v>
      </c>
      <c r="I275" s="123" t="s">
        <v>1186</v>
      </c>
      <c r="J275" s="114" t="s">
        <v>1146</v>
      </c>
      <c r="K275" s="115" t="s">
        <v>954</v>
      </c>
    </row>
    <row r="276" spans="1:11" ht="15.6" x14ac:dyDescent="0.25">
      <c r="A276" s="112" t="s">
        <v>1310</v>
      </c>
      <c r="B276" s="112"/>
      <c r="C276" s="113" t="s">
        <v>379</v>
      </c>
      <c r="D276" s="114" t="s">
        <v>636</v>
      </c>
      <c r="E276" s="114" t="s">
        <v>683</v>
      </c>
      <c r="F276" s="114" t="s">
        <v>131</v>
      </c>
      <c r="G276" s="112"/>
      <c r="H276" s="118" t="s">
        <v>105</v>
      </c>
      <c r="I276" s="123" t="s">
        <v>1186</v>
      </c>
      <c r="J276" s="114" t="s">
        <v>1147</v>
      </c>
      <c r="K276" s="115" t="s">
        <v>816</v>
      </c>
    </row>
    <row r="277" spans="1:11" ht="15.6" x14ac:dyDescent="0.25">
      <c r="A277" s="112" t="s">
        <v>1253</v>
      </c>
      <c r="B277" s="112"/>
      <c r="C277" s="113" t="s">
        <v>380</v>
      </c>
      <c r="D277" s="114" t="s">
        <v>637</v>
      </c>
      <c r="E277" s="114" t="s">
        <v>714</v>
      </c>
      <c r="F277" s="114" t="s">
        <v>131</v>
      </c>
      <c r="G277" s="112"/>
      <c r="H277" s="118" t="s">
        <v>781</v>
      </c>
      <c r="I277" s="123" t="s">
        <v>1187</v>
      </c>
      <c r="J277" s="114" t="s">
        <v>1449</v>
      </c>
      <c r="K277" s="115" t="s">
        <v>955</v>
      </c>
    </row>
    <row r="278" spans="1:11" ht="15.6" x14ac:dyDescent="0.25">
      <c r="A278" s="112" t="s">
        <v>1204</v>
      </c>
      <c r="B278" s="112"/>
      <c r="C278" s="113" t="s">
        <v>381</v>
      </c>
      <c r="D278" s="114" t="s">
        <v>638</v>
      </c>
      <c r="E278" s="114" t="s">
        <v>701</v>
      </c>
      <c r="F278" s="114" t="s">
        <v>133</v>
      </c>
      <c r="G278" s="112"/>
      <c r="H278" s="118" t="s">
        <v>105</v>
      </c>
      <c r="I278" s="123" t="s">
        <v>1187</v>
      </c>
      <c r="J278" s="114" t="s">
        <v>1148</v>
      </c>
      <c r="K278" s="115" t="s">
        <v>799</v>
      </c>
    </row>
    <row r="279" spans="1:11" ht="15.6" x14ac:dyDescent="0.25">
      <c r="A279" s="112" t="s">
        <v>111</v>
      </c>
      <c r="B279" s="112"/>
      <c r="C279" s="113" t="s">
        <v>382</v>
      </c>
      <c r="D279" s="114" t="s">
        <v>639</v>
      </c>
      <c r="E279" s="114" t="s">
        <v>689</v>
      </c>
      <c r="F279" s="114" t="s">
        <v>133</v>
      </c>
      <c r="G279" s="112"/>
      <c r="H279" s="118" t="s">
        <v>780</v>
      </c>
      <c r="I279" s="123" t="s">
        <v>1186</v>
      </c>
      <c r="J279" s="114" t="s">
        <v>1149</v>
      </c>
      <c r="K279" s="115" t="s">
        <v>806</v>
      </c>
    </row>
    <row r="280" spans="1:11" ht="15.6" x14ac:dyDescent="0.25">
      <c r="A280" s="112" t="s">
        <v>30</v>
      </c>
      <c r="B280" s="112"/>
      <c r="C280" s="113" t="s">
        <v>383</v>
      </c>
      <c r="D280" s="114" t="s">
        <v>640</v>
      </c>
      <c r="E280" s="114" t="s">
        <v>775</v>
      </c>
      <c r="F280" s="114" t="s">
        <v>133</v>
      </c>
      <c r="G280" s="112"/>
      <c r="H280" s="118" t="s">
        <v>780</v>
      </c>
      <c r="I280" s="123" t="s">
        <v>1187</v>
      </c>
      <c r="J280" s="114" t="s">
        <v>1150</v>
      </c>
      <c r="K280" s="115" t="s">
        <v>956</v>
      </c>
    </row>
    <row r="281" spans="1:11" ht="15.6" x14ac:dyDescent="0.25">
      <c r="A281" s="112" t="s">
        <v>1227</v>
      </c>
      <c r="B281" s="112"/>
      <c r="C281" s="113" t="s">
        <v>384</v>
      </c>
      <c r="D281" s="114" t="s">
        <v>641</v>
      </c>
      <c r="E281" s="114" t="s">
        <v>689</v>
      </c>
      <c r="F281" s="114" t="s">
        <v>133</v>
      </c>
      <c r="G281" s="112"/>
      <c r="H281" s="118" t="s">
        <v>25</v>
      </c>
      <c r="I281" s="118" t="s">
        <v>1186</v>
      </c>
      <c r="J281" s="114" t="s">
        <v>1151</v>
      </c>
      <c r="K281" s="115" t="s">
        <v>957</v>
      </c>
    </row>
    <row r="282" spans="1:11" ht="15.6" x14ac:dyDescent="0.25">
      <c r="A282" s="112" t="s">
        <v>1331</v>
      </c>
      <c r="B282" s="112"/>
      <c r="C282" s="113" t="s">
        <v>385</v>
      </c>
      <c r="D282" s="114" t="s">
        <v>642</v>
      </c>
      <c r="E282" s="114" t="s">
        <v>772</v>
      </c>
      <c r="F282" s="114" t="s">
        <v>133</v>
      </c>
      <c r="G282" s="112"/>
      <c r="H282" s="118" t="s">
        <v>105</v>
      </c>
      <c r="I282" s="123" t="s">
        <v>1187</v>
      </c>
      <c r="J282" s="114" t="s">
        <v>1152</v>
      </c>
      <c r="K282" s="115" t="s">
        <v>797</v>
      </c>
    </row>
    <row r="283" spans="1:11" ht="15.6" x14ac:dyDescent="0.25">
      <c r="A283" s="112" t="s">
        <v>1354</v>
      </c>
      <c r="B283" s="112"/>
      <c r="C283" s="113" t="s">
        <v>386</v>
      </c>
      <c r="D283" s="114" t="s">
        <v>643</v>
      </c>
      <c r="E283" s="114" t="s">
        <v>735</v>
      </c>
      <c r="F283" s="114" t="s">
        <v>133</v>
      </c>
      <c r="G283" s="112"/>
      <c r="H283" s="118" t="s">
        <v>781</v>
      </c>
      <c r="I283" s="123" t="s">
        <v>1187</v>
      </c>
      <c r="J283" s="114" t="s">
        <v>1153</v>
      </c>
      <c r="K283" s="115" t="s">
        <v>958</v>
      </c>
    </row>
    <row r="284" spans="1:11" ht="15.6" x14ac:dyDescent="0.25">
      <c r="A284" s="112" t="s">
        <v>58</v>
      </c>
      <c r="B284" s="112"/>
      <c r="C284" s="113" t="s">
        <v>255</v>
      </c>
      <c r="D284" s="114" t="s">
        <v>522</v>
      </c>
      <c r="E284" s="114" t="s">
        <v>695</v>
      </c>
      <c r="F284" s="114" t="s">
        <v>133</v>
      </c>
      <c r="G284" s="112"/>
      <c r="H284" s="118" t="s">
        <v>105</v>
      </c>
      <c r="I284" s="123" t="s">
        <v>1187</v>
      </c>
      <c r="J284" s="114" t="s">
        <v>1061</v>
      </c>
      <c r="K284" s="115" t="s">
        <v>865</v>
      </c>
    </row>
    <row r="285" spans="1:11" ht="15.6" x14ac:dyDescent="0.25">
      <c r="A285" s="112" t="s">
        <v>1193</v>
      </c>
      <c r="B285" s="112"/>
      <c r="C285" s="113" t="s">
        <v>387</v>
      </c>
      <c r="D285" s="114" t="s">
        <v>644</v>
      </c>
      <c r="E285" s="114" t="s">
        <v>776</v>
      </c>
      <c r="F285" s="114" t="s">
        <v>133</v>
      </c>
      <c r="G285" s="112"/>
      <c r="H285" s="118" t="s">
        <v>782</v>
      </c>
      <c r="I285" s="123" t="s">
        <v>1187</v>
      </c>
      <c r="J285" s="114" t="s">
        <v>1154</v>
      </c>
      <c r="K285" s="115" t="s">
        <v>959</v>
      </c>
    </row>
    <row r="286" spans="1:11" ht="15.6" x14ac:dyDescent="0.25">
      <c r="A286" s="112" t="s">
        <v>1194</v>
      </c>
      <c r="B286" s="112"/>
      <c r="C286" s="113" t="s">
        <v>388</v>
      </c>
      <c r="D286" s="114" t="s">
        <v>645</v>
      </c>
      <c r="E286" s="114" t="s">
        <v>694</v>
      </c>
      <c r="F286" s="114" t="s">
        <v>133</v>
      </c>
      <c r="G286" s="112"/>
      <c r="H286" s="118" t="s">
        <v>780</v>
      </c>
      <c r="I286" s="123" t="s">
        <v>1187</v>
      </c>
      <c r="J286" s="114" t="s">
        <v>1034</v>
      </c>
      <c r="K286" s="115" t="s">
        <v>790</v>
      </c>
    </row>
    <row r="287" spans="1:11" ht="15.6" x14ac:dyDescent="0.25">
      <c r="A287" s="112" t="s">
        <v>1291</v>
      </c>
      <c r="B287" s="112"/>
      <c r="C287" s="113" t="s">
        <v>389</v>
      </c>
      <c r="D287" s="114" t="s">
        <v>646</v>
      </c>
      <c r="E287" s="114" t="s">
        <v>683</v>
      </c>
      <c r="F287" s="114" t="s">
        <v>133</v>
      </c>
      <c r="G287" s="112"/>
      <c r="H287" s="118" t="s">
        <v>105</v>
      </c>
      <c r="I287" s="123" t="s">
        <v>1186</v>
      </c>
      <c r="J287" s="114" t="s">
        <v>1155</v>
      </c>
      <c r="K287" s="115" t="s">
        <v>960</v>
      </c>
    </row>
    <row r="288" spans="1:11" ht="15.6" x14ac:dyDescent="0.25">
      <c r="A288" s="112" t="s">
        <v>1351</v>
      </c>
      <c r="B288" s="112"/>
      <c r="C288" s="113" t="s">
        <v>390</v>
      </c>
      <c r="D288" s="114" t="s">
        <v>647</v>
      </c>
      <c r="E288" s="114" t="s">
        <v>740</v>
      </c>
      <c r="F288" s="114" t="s">
        <v>133</v>
      </c>
      <c r="G288" s="112"/>
      <c r="H288" s="118" t="s">
        <v>105</v>
      </c>
      <c r="I288" s="123" t="s">
        <v>1187</v>
      </c>
      <c r="J288" s="114" t="s">
        <v>1156</v>
      </c>
      <c r="K288" s="115" t="s">
        <v>831</v>
      </c>
    </row>
    <row r="289" spans="1:11" ht="15.6" x14ac:dyDescent="0.25">
      <c r="A289" s="112" t="s">
        <v>90</v>
      </c>
      <c r="B289" s="112"/>
      <c r="C289" s="113" t="s">
        <v>391</v>
      </c>
      <c r="D289" s="114" t="s">
        <v>648</v>
      </c>
      <c r="E289" s="114" t="s">
        <v>737</v>
      </c>
      <c r="F289" s="114" t="s">
        <v>133</v>
      </c>
      <c r="G289" s="112"/>
      <c r="H289" s="118" t="s">
        <v>781</v>
      </c>
      <c r="I289" s="123" t="s">
        <v>1187</v>
      </c>
      <c r="J289" s="114" t="s">
        <v>1450</v>
      </c>
      <c r="K289" s="115" t="s">
        <v>824</v>
      </c>
    </row>
    <row r="290" spans="1:11" ht="15.6" x14ac:dyDescent="0.25">
      <c r="A290" s="112" t="s">
        <v>1</v>
      </c>
      <c r="B290" s="112"/>
      <c r="C290" s="113" t="s">
        <v>392</v>
      </c>
      <c r="D290" s="114" t="s">
        <v>649</v>
      </c>
      <c r="E290" s="114" t="s">
        <v>689</v>
      </c>
      <c r="F290" s="114" t="s">
        <v>133</v>
      </c>
      <c r="G290" s="112"/>
      <c r="H290" s="118" t="s">
        <v>781</v>
      </c>
      <c r="I290" s="123" t="s">
        <v>1186</v>
      </c>
      <c r="J290" s="114" t="s">
        <v>1157</v>
      </c>
      <c r="K290" s="115" t="s">
        <v>961</v>
      </c>
    </row>
    <row r="291" spans="1:11" ht="15.6" x14ac:dyDescent="0.25">
      <c r="A291" s="112" t="s">
        <v>1242</v>
      </c>
      <c r="B291" s="112"/>
      <c r="C291" s="113" t="s">
        <v>393</v>
      </c>
      <c r="D291" s="114" t="s">
        <v>650</v>
      </c>
      <c r="E291" s="114" t="s">
        <v>714</v>
      </c>
      <c r="F291" s="114" t="s">
        <v>133</v>
      </c>
      <c r="G291" s="112"/>
      <c r="H291" s="118" t="s">
        <v>781</v>
      </c>
      <c r="I291" s="123" t="s">
        <v>1187</v>
      </c>
      <c r="J291" s="114" t="s">
        <v>1158</v>
      </c>
      <c r="K291" s="115" t="s">
        <v>962</v>
      </c>
    </row>
    <row r="292" spans="1:11" ht="15.6" x14ac:dyDescent="0.25">
      <c r="A292" s="112" t="s">
        <v>1245</v>
      </c>
      <c r="B292" s="112"/>
      <c r="C292" s="113" t="s">
        <v>394</v>
      </c>
      <c r="D292" s="114" t="s">
        <v>553</v>
      </c>
      <c r="E292" s="114" t="s">
        <v>689</v>
      </c>
      <c r="F292" s="114" t="s">
        <v>133</v>
      </c>
      <c r="G292" s="112"/>
      <c r="H292" s="118" t="s">
        <v>780</v>
      </c>
      <c r="I292" s="123" t="s">
        <v>1187</v>
      </c>
      <c r="J292" s="114" t="s">
        <v>1159</v>
      </c>
      <c r="K292" s="115" t="s">
        <v>866</v>
      </c>
    </row>
    <row r="293" spans="1:11" ht="15.6" x14ac:dyDescent="0.25">
      <c r="A293" s="112" t="s">
        <v>1246</v>
      </c>
      <c r="B293" s="112"/>
      <c r="C293" s="113" t="s">
        <v>395</v>
      </c>
      <c r="D293" s="114" t="s">
        <v>651</v>
      </c>
      <c r="E293" s="114" t="s">
        <v>689</v>
      </c>
      <c r="F293" s="114" t="s">
        <v>133</v>
      </c>
      <c r="G293" s="112"/>
      <c r="H293" s="118" t="s">
        <v>105</v>
      </c>
      <c r="I293" s="123" t="s">
        <v>1186</v>
      </c>
      <c r="J293" s="114" t="s">
        <v>1451</v>
      </c>
      <c r="K293" s="115" t="s">
        <v>806</v>
      </c>
    </row>
    <row r="294" spans="1:11" ht="15.6" x14ac:dyDescent="0.25">
      <c r="A294" s="112" t="s">
        <v>92</v>
      </c>
      <c r="B294" s="112"/>
      <c r="C294" s="113" t="s">
        <v>396</v>
      </c>
      <c r="D294" s="114" t="s">
        <v>652</v>
      </c>
      <c r="E294" s="114" t="s">
        <v>723</v>
      </c>
      <c r="F294" s="114" t="s">
        <v>133</v>
      </c>
      <c r="G294" s="112"/>
      <c r="H294" s="118" t="s">
        <v>780</v>
      </c>
      <c r="I294" s="123" t="s">
        <v>1187</v>
      </c>
      <c r="J294" s="114" t="s">
        <v>1160</v>
      </c>
      <c r="K294" s="115" t="s">
        <v>963</v>
      </c>
    </row>
    <row r="295" spans="1:11" ht="15.6" x14ac:dyDescent="0.25">
      <c r="A295" s="112" t="s">
        <v>1330</v>
      </c>
      <c r="B295" s="112"/>
      <c r="C295" s="113" t="s">
        <v>397</v>
      </c>
      <c r="D295" s="114" t="s">
        <v>459</v>
      </c>
      <c r="E295" s="114" t="s">
        <v>725</v>
      </c>
      <c r="F295" s="114" t="s">
        <v>133</v>
      </c>
      <c r="G295" s="112"/>
      <c r="H295" s="118" t="s">
        <v>780</v>
      </c>
      <c r="I295" s="123" t="s">
        <v>1187</v>
      </c>
      <c r="J295" s="114" t="s">
        <v>1161</v>
      </c>
      <c r="K295" s="115" t="s">
        <v>964</v>
      </c>
    </row>
    <row r="296" spans="1:11" ht="15.6" x14ac:dyDescent="0.25">
      <c r="A296" s="112" t="s">
        <v>1313</v>
      </c>
      <c r="B296" s="112"/>
      <c r="C296" s="113" t="s">
        <v>398</v>
      </c>
      <c r="D296" s="114" t="s">
        <v>565</v>
      </c>
      <c r="E296" s="114" t="s">
        <v>683</v>
      </c>
      <c r="F296" s="114" t="s">
        <v>133</v>
      </c>
      <c r="G296" s="112"/>
      <c r="H296" s="118" t="s">
        <v>105</v>
      </c>
      <c r="I296" s="123" t="s">
        <v>1186</v>
      </c>
      <c r="J296" s="114" t="s">
        <v>1162</v>
      </c>
      <c r="K296" s="115" t="s">
        <v>849</v>
      </c>
    </row>
    <row r="297" spans="1:11" ht="15.6" x14ac:dyDescent="0.25">
      <c r="A297" s="112" t="s">
        <v>1210</v>
      </c>
      <c r="B297" s="112"/>
      <c r="C297" s="113" t="s">
        <v>399</v>
      </c>
      <c r="D297" s="114" t="s">
        <v>653</v>
      </c>
      <c r="E297" s="114" t="s">
        <v>753</v>
      </c>
      <c r="F297" s="114" t="s">
        <v>133</v>
      </c>
      <c r="G297" s="112"/>
      <c r="H297" s="118" t="s">
        <v>781</v>
      </c>
      <c r="I297" s="123" t="s">
        <v>1187</v>
      </c>
      <c r="J297" s="114" t="s">
        <v>1163</v>
      </c>
      <c r="K297" s="115" t="s">
        <v>965</v>
      </c>
    </row>
    <row r="298" spans="1:11" ht="15.6" x14ac:dyDescent="0.25">
      <c r="A298" s="112" t="s">
        <v>1387</v>
      </c>
      <c r="B298" s="112"/>
      <c r="C298" s="113" t="s">
        <v>400</v>
      </c>
      <c r="D298" s="114" t="s">
        <v>654</v>
      </c>
      <c r="E298" s="114" t="s">
        <v>724</v>
      </c>
      <c r="F298" s="114" t="s">
        <v>133</v>
      </c>
      <c r="G298" s="112"/>
      <c r="H298" s="118" t="s">
        <v>780</v>
      </c>
      <c r="I298" s="123" t="s">
        <v>1186</v>
      </c>
      <c r="J298" s="114" t="s">
        <v>1164</v>
      </c>
      <c r="K298" s="115" t="s">
        <v>966</v>
      </c>
    </row>
    <row r="299" spans="1:11" ht="15.6" x14ac:dyDescent="0.25">
      <c r="A299" s="112" t="s">
        <v>113</v>
      </c>
      <c r="B299" s="112"/>
      <c r="C299" s="113" t="s">
        <v>401</v>
      </c>
      <c r="D299" s="114" t="s">
        <v>628</v>
      </c>
      <c r="E299" s="114" t="s">
        <v>689</v>
      </c>
      <c r="F299" s="114" t="s">
        <v>132</v>
      </c>
      <c r="G299" s="112"/>
      <c r="H299" s="118" t="s">
        <v>105</v>
      </c>
      <c r="I299" s="118" t="s">
        <v>1186</v>
      </c>
      <c r="J299" s="114" t="s">
        <v>1165</v>
      </c>
      <c r="K299" s="115" t="s">
        <v>803</v>
      </c>
    </row>
    <row r="300" spans="1:11" ht="15.6" x14ac:dyDescent="0.25">
      <c r="A300" s="112" t="s">
        <v>84</v>
      </c>
      <c r="B300" s="112"/>
      <c r="C300" s="113" t="s">
        <v>402</v>
      </c>
      <c r="D300" s="114" t="s">
        <v>655</v>
      </c>
      <c r="E300" s="114" t="s">
        <v>723</v>
      </c>
      <c r="F300" s="114" t="s">
        <v>132</v>
      </c>
      <c r="G300" s="112"/>
      <c r="H300" s="118" t="s">
        <v>781</v>
      </c>
      <c r="I300" s="123" t="s">
        <v>1187</v>
      </c>
      <c r="J300" s="114" t="s">
        <v>1166</v>
      </c>
      <c r="K300" s="115" t="s">
        <v>967</v>
      </c>
    </row>
    <row r="301" spans="1:11" ht="15.6" x14ac:dyDescent="0.25">
      <c r="A301" s="112" t="s">
        <v>1228</v>
      </c>
      <c r="B301" s="112"/>
      <c r="C301" s="113" t="s">
        <v>403</v>
      </c>
      <c r="D301" s="114" t="s">
        <v>656</v>
      </c>
      <c r="E301" s="114" t="s">
        <v>689</v>
      </c>
      <c r="F301" s="114" t="s">
        <v>132</v>
      </c>
      <c r="G301" s="112"/>
      <c r="H301" s="118" t="s">
        <v>782</v>
      </c>
      <c r="I301" s="118" t="s">
        <v>1187</v>
      </c>
      <c r="J301" s="114" t="s">
        <v>1167</v>
      </c>
      <c r="K301" s="115" t="s">
        <v>961</v>
      </c>
    </row>
    <row r="302" spans="1:11" ht="15.6" x14ac:dyDescent="0.25">
      <c r="A302" s="112" t="s">
        <v>1333</v>
      </c>
      <c r="B302" s="112"/>
      <c r="C302" s="113" t="s">
        <v>404</v>
      </c>
      <c r="D302" s="114" t="s">
        <v>657</v>
      </c>
      <c r="E302" s="114" t="s">
        <v>719</v>
      </c>
      <c r="F302" s="114" t="s">
        <v>132</v>
      </c>
      <c r="G302" s="112"/>
      <c r="H302" s="118" t="s">
        <v>781</v>
      </c>
      <c r="I302" s="123" t="s">
        <v>1187</v>
      </c>
      <c r="J302" s="114" t="s">
        <v>1168</v>
      </c>
      <c r="K302" s="115" t="s">
        <v>968</v>
      </c>
    </row>
    <row r="303" spans="1:11" ht="15.6" x14ac:dyDescent="0.25">
      <c r="A303" s="112" t="s">
        <v>1278</v>
      </c>
      <c r="B303" s="112"/>
      <c r="C303" s="113" t="s">
        <v>405</v>
      </c>
      <c r="D303" s="114" t="s">
        <v>658</v>
      </c>
      <c r="E303" s="114" t="s">
        <v>727</v>
      </c>
      <c r="F303" s="114" t="s">
        <v>132</v>
      </c>
      <c r="G303" s="112"/>
      <c r="H303" s="118" t="s">
        <v>780</v>
      </c>
      <c r="I303" s="123" t="s">
        <v>1187</v>
      </c>
      <c r="J303" s="114" t="s">
        <v>1169</v>
      </c>
      <c r="K303" s="115" t="s">
        <v>969</v>
      </c>
    </row>
    <row r="304" spans="1:11" ht="15.6" x14ac:dyDescent="0.25">
      <c r="A304" s="112" t="s">
        <v>1235</v>
      </c>
      <c r="B304" s="112"/>
      <c r="C304" s="113" t="s">
        <v>406</v>
      </c>
      <c r="D304" s="114" t="s">
        <v>659</v>
      </c>
      <c r="E304" s="114" t="s">
        <v>770</v>
      </c>
      <c r="F304" s="114" t="s">
        <v>132</v>
      </c>
      <c r="G304" s="112"/>
      <c r="H304" s="118" t="s">
        <v>782</v>
      </c>
      <c r="I304" s="123" t="s">
        <v>1187</v>
      </c>
      <c r="J304" s="114" t="s">
        <v>1170</v>
      </c>
      <c r="K304" s="115" t="s">
        <v>970</v>
      </c>
    </row>
    <row r="305" spans="1:11" ht="15.6" x14ac:dyDescent="0.25">
      <c r="A305" s="112" t="s">
        <v>1260</v>
      </c>
      <c r="B305" s="112"/>
      <c r="C305" s="113" t="s">
        <v>407</v>
      </c>
      <c r="D305" s="114" t="s">
        <v>660</v>
      </c>
      <c r="E305" s="114" t="s">
        <v>687</v>
      </c>
      <c r="F305" s="114" t="s">
        <v>132</v>
      </c>
      <c r="G305" s="112"/>
      <c r="H305" s="118" t="s">
        <v>780</v>
      </c>
      <c r="I305" s="123" t="s">
        <v>1187</v>
      </c>
      <c r="J305" s="114" t="s">
        <v>1171</v>
      </c>
      <c r="K305" s="115" t="s">
        <v>971</v>
      </c>
    </row>
    <row r="306" spans="1:11" ht="15.6" x14ac:dyDescent="0.25">
      <c r="A306" s="112" t="s">
        <v>1261</v>
      </c>
      <c r="B306" s="112"/>
      <c r="C306" s="113" t="s">
        <v>408</v>
      </c>
      <c r="D306" s="114" t="s">
        <v>661</v>
      </c>
      <c r="E306" s="114" t="s">
        <v>726</v>
      </c>
      <c r="F306" s="114" t="s">
        <v>132</v>
      </c>
      <c r="G306" s="112"/>
      <c r="H306" s="118" t="s">
        <v>780</v>
      </c>
      <c r="I306" s="123" t="s">
        <v>1187</v>
      </c>
      <c r="J306" s="114" t="s">
        <v>1171</v>
      </c>
      <c r="K306" s="115" t="s">
        <v>972</v>
      </c>
    </row>
    <row r="307" spans="1:11" ht="15.6" x14ac:dyDescent="0.25">
      <c r="A307" s="112"/>
      <c r="B307" s="112"/>
      <c r="C307" s="113" t="s">
        <v>409</v>
      </c>
      <c r="D307" s="114" t="s">
        <v>662</v>
      </c>
      <c r="E307" s="114" t="s">
        <v>683</v>
      </c>
      <c r="F307" s="114" t="s">
        <v>132</v>
      </c>
      <c r="G307" s="112"/>
      <c r="H307" s="118" t="s">
        <v>780</v>
      </c>
      <c r="I307" s="118" t="s">
        <v>1187</v>
      </c>
      <c r="J307" s="114" t="s">
        <v>1172</v>
      </c>
      <c r="K307" s="115" t="s">
        <v>816</v>
      </c>
    </row>
    <row r="308" spans="1:11" ht="15.6" x14ac:dyDescent="0.25">
      <c r="A308" s="112" t="s">
        <v>66</v>
      </c>
      <c r="B308" s="112"/>
      <c r="C308" s="113" t="s">
        <v>410</v>
      </c>
      <c r="D308" s="114" t="s">
        <v>663</v>
      </c>
      <c r="E308" s="114" t="s">
        <v>714</v>
      </c>
      <c r="F308" s="114" t="s">
        <v>137</v>
      </c>
      <c r="G308" s="112"/>
      <c r="H308" s="118" t="s">
        <v>780</v>
      </c>
      <c r="I308" s="118" t="s">
        <v>1186</v>
      </c>
      <c r="J308" s="114" t="s">
        <v>1173</v>
      </c>
      <c r="K308" s="115" t="s">
        <v>962</v>
      </c>
    </row>
    <row r="309" spans="1:11" ht="15.6" x14ac:dyDescent="0.25">
      <c r="A309" s="112" t="s">
        <v>55</v>
      </c>
      <c r="B309" s="112"/>
      <c r="C309" s="113" t="s">
        <v>411</v>
      </c>
      <c r="D309" s="114" t="s">
        <v>664</v>
      </c>
      <c r="E309" s="114" t="s">
        <v>695</v>
      </c>
      <c r="F309" s="114" t="s">
        <v>137</v>
      </c>
      <c r="G309" s="112"/>
      <c r="H309" s="118" t="s">
        <v>105</v>
      </c>
      <c r="I309" s="123" t="s">
        <v>1187</v>
      </c>
      <c r="J309" s="114" t="s">
        <v>1174</v>
      </c>
      <c r="K309" s="115" t="s">
        <v>973</v>
      </c>
    </row>
    <row r="310" spans="1:11" ht="15.6" x14ac:dyDescent="0.25">
      <c r="A310" s="112" t="s">
        <v>1232</v>
      </c>
      <c r="B310" s="112"/>
      <c r="C310" s="113" t="s">
        <v>412</v>
      </c>
      <c r="D310" s="114" t="s">
        <v>665</v>
      </c>
      <c r="E310" s="114" t="s">
        <v>689</v>
      </c>
      <c r="F310" s="114" t="s">
        <v>137</v>
      </c>
      <c r="G310" s="112"/>
      <c r="H310" s="118" t="s">
        <v>105</v>
      </c>
      <c r="I310" s="123" t="s">
        <v>1186</v>
      </c>
      <c r="J310" s="114" t="s">
        <v>1175</v>
      </c>
      <c r="K310" s="115" t="s">
        <v>866</v>
      </c>
    </row>
    <row r="311" spans="1:11" ht="15.6" x14ac:dyDescent="0.25">
      <c r="A311" s="112" t="s">
        <v>1319</v>
      </c>
      <c r="B311" s="112"/>
      <c r="C311" s="113" t="s">
        <v>413</v>
      </c>
      <c r="D311" s="114" t="s">
        <v>666</v>
      </c>
      <c r="E311" s="114" t="s">
        <v>728</v>
      </c>
      <c r="F311" s="114" t="s">
        <v>137</v>
      </c>
      <c r="G311" s="112"/>
      <c r="H311" s="118" t="s">
        <v>105</v>
      </c>
      <c r="I311" s="123" t="s">
        <v>1187</v>
      </c>
      <c r="J311" s="114" t="s">
        <v>1176</v>
      </c>
      <c r="K311" s="115" t="s">
        <v>929</v>
      </c>
    </row>
    <row r="312" spans="1:11" ht="15.6" x14ac:dyDescent="0.25">
      <c r="A312" s="112" t="s">
        <v>1291</v>
      </c>
      <c r="B312" s="112"/>
      <c r="C312" s="113" t="s">
        <v>389</v>
      </c>
      <c r="D312" s="114" t="s">
        <v>646</v>
      </c>
      <c r="E312" s="114" t="s">
        <v>683</v>
      </c>
      <c r="F312" s="114" t="s">
        <v>137</v>
      </c>
      <c r="G312" s="112"/>
      <c r="H312" s="118" t="s">
        <v>105</v>
      </c>
      <c r="I312" s="123" t="s">
        <v>1186</v>
      </c>
      <c r="J312" s="114" t="s">
        <v>1155</v>
      </c>
      <c r="K312" s="115" t="s">
        <v>960</v>
      </c>
    </row>
    <row r="313" spans="1:11" ht="15.6" x14ac:dyDescent="0.25">
      <c r="A313" s="112" t="s">
        <v>1237</v>
      </c>
      <c r="B313" s="112"/>
      <c r="C313" s="113" t="s">
        <v>414</v>
      </c>
      <c r="D313" s="114" t="s">
        <v>667</v>
      </c>
      <c r="E313" s="114" t="s">
        <v>739</v>
      </c>
      <c r="F313" s="114" t="s">
        <v>137</v>
      </c>
      <c r="G313" s="112"/>
      <c r="H313" s="118" t="s">
        <v>780</v>
      </c>
      <c r="I313" s="123" t="s">
        <v>1186</v>
      </c>
      <c r="J313" s="114" t="s">
        <v>1177</v>
      </c>
      <c r="K313" s="115" t="s">
        <v>974</v>
      </c>
    </row>
    <row r="314" spans="1:11" ht="15.6" x14ac:dyDescent="0.25">
      <c r="A314" s="112" t="s">
        <v>59</v>
      </c>
      <c r="B314" s="112"/>
      <c r="C314" s="113" t="s">
        <v>415</v>
      </c>
      <c r="D314" s="114" t="s">
        <v>668</v>
      </c>
      <c r="E314" s="114" t="s">
        <v>777</v>
      </c>
      <c r="F314" s="114" t="s">
        <v>137</v>
      </c>
      <c r="G314" s="112"/>
      <c r="H314" s="118" t="s">
        <v>780</v>
      </c>
      <c r="I314" s="123" t="s">
        <v>1187</v>
      </c>
      <c r="J314" s="114" t="s">
        <v>1178</v>
      </c>
      <c r="K314" s="115" t="s">
        <v>975</v>
      </c>
    </row>
    <row r="315" spans="1:11" ht="15.6" x14ac:dyDescent="0.25">
      <c r="A315" s="112" t="s">
        <v>1242</v>
      </c>
      <c r="B315" s="112"/>
      <c r="C315" s="113" t="s">
        <v>393</v>
      </c>
      <c r="D315" s="114" t="s">
        <v>650</v>
      </c>
      <c r="E315" s="114" t="s">
        <v>714</v>
      </c>
      <c r="F315" s="114" t="s">
        <v>137</v>
      </c>
      <c r="G315" s="112"/>
      <c r="H315" s="118" t="s">
        <v>781</v>
      </c>
      <c r="I315" s="123" t="s">
        <v>1187</v>
      </c>
      <c r="J315" s="114" t="s">
        <v>1158</v>
      </c>
      <c r="K315" s="115" t="s">
        <v>962</v>
      </c>
    </row>
    <row r="316" spans="1:11" ht="15.6" x14ac:dyDescent="0.25">
      <c r="A316" s="112" t="s">
        <v>1249</v>
      </c>
      <c r="B316" s="112"/>
      <c r="C316" s="113" t="s">
        <v>416</v>
      </c>
      <c r="D316" s="114" t="s">
        <v>669</v>
      </c>
      <c r="E316" s="114" t="s">
        <v>689</v>
      </c>
      <c r="F316" s="114" t="s">
        <v>137</v>
      </c>
      <c r="G316" s="112"/>
      <c r="H316" s="118" t="s">
        <v>781</v>
      </c>
      <c r="I316" s="123" t="s">
        <v>1187</v>
      </c>
      <c r="J316" s="114" t="s">
        <v>1173</v>
      </c>
      <c r="K316" s="115" t="s">
        <v>976</v>
      </c>
    </row>
    <row r="317" spans="1:11" ht="15.6" x14ac:dyDescent="0.25">
      <c r="A317" s="112" t="s">
        <v>1195</v>
      </c>
      <c r="B317" s="112"/>
      <c r="C317" s="113" t="s">
        <v>417</v>
      </c>
      <c r="D317" s="114" t="s">
        <v>670</v>
      </c>
      <c r="E317" s="114" t="s">
        <v>694</v>
      </c>
      <c r="F317" s="114" t="s">
        <v>137</v>
      </c>
      <c r="G317" s="112"/>
      <c r="H317" s="118" t="s">
        <v>105</v>
      </c>
      <c r="I317" s="118" t="s">
        <v>1187</v>
      </c>
      <c r="J317" s="114" t="s">
        <v>1154</v>
      </c>
      <c r="K317" s="115" t="s">
        <v>790</v>
      </c>
    </row>
    <row r="318" spans="1:11" ht="15.6" x14ac:dyDescent="0.25">
      <c r="A318" s="112" t="s">
        <v>1387</v>
      </c>
      <c r="B318" s="112"/>
      <c r="C318" s="113" t="s">
        <v>400</v>
      </c>
      <c r="D318" s="114" t="s">
        <v>654</v>
      </c>
      <c r="E318" s="114" t="s">
        <v>724</v>
      </c>
      <c r="F318" s="114" t="s">
        <v>137</v>
      </c>
      <c r="G318" s="112"/>
      <c r="H318" s="118" t="s">
        <v>780</v>
      </c>
      <c r="I318" s="123" t="s">
        <v>1186</v>
      </c>
      <c r="J318" s="114" t="s">
        <v>1164</v>
      </c>
      <c r="K318" s="115" t="s">
        <v>966</v>
      </c>
    </row>
    <row r="319" spans="1:11" ht="15.6" x14ac:dyDescent="0.25">
      <c r="A319" s="112" t="s">
        <v>1362</v>
      </c>
      <c r="B319" s="112"/>
      <c r="C319" s="113" t="s">
        <v>418</v>
      </c>
      <c r="D319" s="114" t="s">
        <v>671</v>
      </c>
      <c r="E319" s="114" t="s">
        <v>690</v>
      </c>
      <c r="F319" s="114" t="s">
        <v>134</v>
      </c>
      <c r="G319" s="112"/>
      <c r="H319" s="118" t="s">
        <v>781</v>
      </c>
      <c r="I319" s="123" t="s">
        <v>1187</v>
      </c>
      <c r="J319" s="114" t="s">
        <v>1179</v>
      </c>
      <c r="K319" s="115" t="s">
        <v>977</v>
      </c>
    </row>
    <row r="320" spans="1:11" ht="15.6" x14ac:dyDescent="0.25">
      <c r="A320" s="112" t="s">
        <v>106</v>
      </c>
      <c r="B320" s="112"/>
      <c r="C320" s="113" t="s">
        <v>325</v>
      </c>
      <c r="D320" s="114" t="s">
        <v>584</v>
      </c>
      <c r="E320" s="114" t="s">
        <v>701</v>
      </c>
      <c r="F320" s="114" t="s">
        <v>134</v>
      </c>
      <c r="G320" s="112"/>
      <c r="H320" s="118" t="s">
        <v>105</v>
      </c>
      <c r="I320" s="123" t="s">
        <v>1187</v>
      </c>
      <c r="J320" s="114" t="s">
        <v>1110</v>
      </c>
      <c r="K320" s="115" t="s">
        <v>916</v>
      </c>
    </row>
    <row r="321" spans="1:11" ht="15.6" x14ac:dyDescent="0.25">
      <c r="A321" s="112" t="s">
        <v>1268</v>
      </c>
      <c r="B321" s="112"/>
      <c r="C321" s="113" t="s">
        <v>419</v>
      </c>
      <c r="D321" s="114" t="s">
        <v>672</v>
      </c>
      <c r="E321" s="114" t="s">
        <v>154</v>
      </c>
      <c r="F321" s="114" t="s">
        <v>134</v>
      </c>
      <c r="G321" s="112"/>
      <c r="H321" s="118" t="s">
        <v>780</v>
      </c>
      <c r="I321" s="123" t="s">
        <v>1187</v>
      </c>
      <c r="J321" s="114" t="s">
        <v>1116</v>
      </c>
      <c r="K321" s="115" t="s">
        <v>155</v>
      </c>
    </row>
    <row r="322" spans="1:11" ht="15.6" x14ac:dyDescent="0.25">
      <c r="A322" s="112" t="s">
        <v>1279</v>
      </c>
      <c r="B322" s="112"/>
      <c r="C322" s="113" t="s">
        <v>420</v>
      </c>
      <c r="D322" s="114" t="s">
        <v>673</v>
      </c>
      <c r="E322" s="114" t="s">
        <v>752</v>
      </c>
      <c r="F322" s="114" t="s">
        <v>134</v>
      </c>
      <c r="G322" s="112"/>
      <c r="H322" s="118" t="s">
        <v>105</v>
      </c>
      <c r="I322" s="123" t="s">
        <v>1187</v>
      </c>
      <c r="J322" s="114" t="s">
        <v>1180</v>
      </c>
      <c r="K322" s="115" t="s">
        <v>978</v>
      </c>
    </row>
    <row r="323" spans="1:11" ht="15.6" x14ac:dyDescent="0.25">
      <c r="A323" s="112" t="s">
        <v>1233</v>
      </c>
      <c r="B323" s="112"/>
      <c r="C323" s="113" t="s">
        <v>421</v>
      </c>
      <c r="D323" s="114" t="s">
        <v>674</v>
      </c>
      <c r="E323" s="114" t="s">
        <v>778</v>
      </c>
      <c r="F323" s="114" t="s">
        <v>134</v>
      </c>
      <c r="G323" s="112"/>
      <c r="H323" s="118" t="s">
        <v>781</v>
      </c>
      <c r="I323" s="123" t="s">
        <v>1187</v>
      </c>
      <c r="J323" s="114" t="s">
        <v>1181</v>
      </c>
      <c r="K323" s="115" t="s">
        <v>913</v>
      </c>
    </row>
    <row r="324" spans="1:11" ht="15.6" x14ac:dyDescent="0.25">
      <c r="A324" s="112" t="s">
        <v>1349</v>
      </c>
      <c r="B324" s="112"/>
      <c r="C324" s="113" t="s">
        <v>422</v>
      </c>
      <c r="D324" s="114" t="s">
        <v>675</v>
      </c>
      <c r="E324" s="114" t="s">
        <v>721</v>
      </c>
      <c r="F324" s="114" t="s">
        <v>134</v>
      </c>
      <c r="G324" s="112"/>
      <c r="H324" s="118" t="s">
        <v>781</v>
      </c>
      <c r="I324" s="123" t="s">
        <v>1187</v>
      </c>
      <c r="J324" s="114" t="s">
        <v>1452</v>
      </c>
      <c r="K324" s="115" t="s">
        <v>979</v>
      </c>
    </row>
    <row r="325" spans="1:11" ht="15.6" x14ac:dyDescent="0.25">
      <c r="A325" s="112" t="s">
        <v>1238</v>
      </c>
      <c r="B325" s="112"/>
      <c r="C325" s="113" t="s">
        <v>423</v>
      </c>
      <c r="D325" s="114" t="s">
        <v>676</v>
      </c>
      <c r="E325" s="114" t="s">
        <v>689</v>
      </c>
      <c r="F325" s="114" t="s">
        <v>134</v>
      </c>
      <c r="G325" s="112"/>
      <c r="H325" s="118" t="s">
        <v>780</v>
      </c>
      <c r="I325" s="123" t="s">
        <v>1186</v>
      </c>
      <c r="J325" s="114" t="s">
        <v>1114</v>
      </c>
      <c r="K325" s="115" t="s">
        <v>980</v>
      </c>
    </row>
    <row r="326" spans="1:11" ht="15.6" x14ac:dyDescent="0.25">
      <c r="A326" s="112" t="s">
        <v>1352</v>
      </c>
      <c r="B326" s="112"/>
      <c r="C326" s="113" t="s">
        <v>424</v>
      </c>
      <c r="D326" s="114" t="s">
        <v>516</v>
      </c>
      <c r="E326" s="114" t="s">
        <v>779</v>
      </c>
      <c r="F326" s="114" t="s">
        <v>134</v>
      </c>
      <c r="G326" s="112"/>
      <c r="H326" s="118" t="s">
        <v>105</v>
      </c>
      <c r="I326" s="123" t="s">
        <v>1187</v>
      </c>
      <c r="J326" s="114" t="s">
        <v>1182</v>
      </c>
      <c r="K326" s="115" t="s">
        <v>981</v>
      </c>
    </row>
    <row r="327" spans="1:11" ht="15.6" x14ac:dyDescent="0.25">
      <c r="A327" s="112" t="s">
        <v>1304</v>
      </c>
      <c r="B327" s="112"/>
      <c r="C327" s="113" t="s">
        <v>336</v>
      </c>
      <c r="D327" s="114" t="s">
        <v>595</v>
      </c>
      <c r="E327" s="114" t="s">
        <v>688</v>
      </c>
      <c r="F327" s="114" t="s">
        <v>134</v>
      </c>
      <c r="G327" s="112"/>
      <c r="H327" s="118" t="s">
        <v>780</v>
      </c>
      <c r="I327" s="123" t="s">
        <v>1187</v>
      </c>
      <c r="J327" s="114" t="s">
        <v>1118</v>
      </c>
      <c r="K327" s="115" t="s">
        <v>923</v>
      </c>
    </row>
    <row r="328" spans="1:11" ht="15.6" x14ac:dyDescent="0.25">
      <c r="A328" s="112" t="s">
        <v>1370</v>
      </c>
      <c r="B328" s="112"/>
      <c r="C328" s="113" t="s">
        <v>425</v>
      </c>
      <c r="D328" s="114" t="s">
        <v>677</v>
      </c>
      <c r="E328" s="114" t="s">
        <v>692</v>
      </c>
      <c r="F328" s="114" t="s">
        <v>134</v>
      </c>
      <c r="G328" s="112"/>
      <c r="H328" s="118" t="s">
        <v>781</v>
      </c>
      <c r="I328" s="123" t="s">
        <v>1187</v>
      </c>
      <c r="J328" s="114" t="s">
        <v>1146</v>
      </c>
      <c r="K328" s="115" t="s">
        <v>943</v>
      </c>
    </row>
    <row r="329" spans="1:11" ht="15.6" x14ac:dyDescent="0.25">
      <c r="A329" s="112"/>
      <c r="B329" s="112"/>
      <c r="C329" s="113" t="s">
        <v>339</v>
      </c>
      <c r="D329" s="114" t="s">
        <v>593</v>
      </c>
      <c r="E329" s="114" t="s">
        <v>683</v>
      </c>
      <c r="F329" s="114" t="s">
        <v>134</v>
      </c>
      <c r="G329" s="112"/>
      <c r="H329" s="118" t="s">
        <v>781</v>
      </c>
      <c r="I329" s="118" t="s">
        <v>1187</v>
      </c>
      <c r="J329" s="114" t="s">
        <v>1120</v>
      </c>
      <c r="K329" s="115" t="s">
        <v>816</v>
      </c>
    </row>
    <row r="330" spans="1:11" ht="15.6" x14ac:dyDescent="0.25">
      <c r="A330" s="112" t="s">
        <v>108</v>
      </c>
      <c r="B330" s="112"/>
      <c r="C330" s="113" t="s">
        <v>426</v>
      </c>
      <c r="D330" s="114" t="s">
        <v>678</v>
      </c>
      <c r="E330" s="114" t="s">
        <v>701</v>
      </c>
      <c r="F330" s="114" t="s">
        <v>134</v>
      </c>
      <c r="G330" s="112"/>
      <c r="H330" s="118" t="s">
        <v>105</v>
      </c>
      <c r="I330" s="123" t="s">
        <v>1187</v>
      </c>
      <c r="J330" s="114" t="s">
        <v>1110</v>
      </c>
      <c r="K330" s="115" t="s">
        <v>982</v>
      </c>
    </row>
    <row r="331" spans="1:11" ht="15.6" x14ac:dyDescent="0.25">
      <c r="A331" s="112" t="s">
        <v>1398</v>
      </c>
      <c r="B331" s="112"/>
      <c r="C331" s="113" t="s">
        <v>247</v>
      </c>
      <c r="D331" s="114" t="s">
        <v>514</v>
      </c>
      <c r="E331" s="114" t="s">
        <v>683</v>
      </c>
      <c r="F331" s="114" t="s">
        <v>787</v>
      </c>
      <c r="G331" s="112"/>
      <c r="H331" s="118" t="s">
        <v>780</v>
      </c>
      <c r="I331" s="123" t="s">
        <v>1186</v>
      </c>
      <c r="J331" s="114" t="s">
        <v>1428</v>
      </c>
      <c r="K331" s="115" t="s">
        <v>860</v>
      </c>
    </row>
    <row r="332" spans="1:11" ht="15.6" x14ac:dyDescent="0.25">
      <c r="A332" s="112" t="s">
        <v>1288</v>
      </c>
      <c r="B332" s="112"/>
      <c r="C332" s="113" t="s">
        <v>198</v>
      </c>
      <c r="D332" s="114" t="s">
        <v>465</v>
      </c>
      <c r="E332" s="114" t="s">
        <v>731</v>
      </c>
      <c r="F332" s="114" t="s">
        <v>787</v>
      </c>
      <c r="G332" s="112"/>
      <c r="H332" s="118" t="s">
        <v>105</v>
      </c>
      <c r="I332" s="123" t="s">
        <v>1186</v>
      </c>
      <c r="J332" s="114" t="s">
        <v>1097</v>
      </c>
      <c r="K332" s="115" t="s">
        <v>821</v>
      </c>
    </row>
    <row r="333" spans="1:11" ht="15.6" x14ac:dyDescent="0.25">
      <c r="A333" s="112" t="s">
        <v>1214</v>
      </c>
      <c r="B333" s="112"/>
      <c r="C333" s="113" t="s">
        <v>248</v>
      </c>
      <c r="D333" s="114" t="s">
        <v>515</v>
      </c>
      <c r="E333" s="114" t="s">
        <v>693</v>
      </c>
      <c r="F333" s="114" t="s">
        <v>787</v>
      </c>
      <c r="G333" s="112"/>
      <c r="H333" s="118" t="s">
        <v>780</v>
      </c>
      <c r="I333" s="123" t="s">
        <v>1187</v>
      </c>
      <c r="J333" s="114" t="s">
        <v>1055</v>
      </c>
      <c r="K333" s="115" t="s">
        <v>840</v>
      </c>
    </row>
    <row r="334" spans="1:11" ht="15.6" x14ac:dyDescent="0.25">
      <c r="A334" s="112" t="s">
        <v>85</v>
      </c>
      <c r="B334" s="112"/>
      <c r="C334" s="113" t="s">
        <v>200</v>
      </c>
      <c r="D334" s="114" t="s">
        <v>467</v>
      </c>
      <c r="E334" s="114" t="s">
        <v>737</v>
      </c>
      <c r="F334" s="114" t="s">
        <v>787</v>
      </c>
      <c r="G334" s="112"/>
      <c r="H334" s="118" t="s">
        <v>105</v>
      </c>
      <c r="I334" s="123" t="s">
        <v>1187</v>
      </c>
      <c r="J334" s="114" t="s">
        <v>1019</v>
      </c>
      <c r="K334" s="115" t="s">
        <v>823</v>
      </c>
    </row>
    <row r="335" spans="1:11" ht="15.6" x14ac:dyDescent="0.25">
      <c r="A335" s="112" t="s">
        <v>114</v>
      </c>
      <c r="B335" s="112"/>
      <c r="C335" s="113" t="s">
        <v>166</v>
      </c>
      <c r="D335" s="114" t="s">
        <v>433</v>
      </c>
      <c r="E335" s="114" t="s">
        <v>729</v>
      </c>
      <c r="F335" s="114" t="s">
        <v>787</v>
      </c>
      <c r="G335" s="112"/>
      <c r="H335" s="118" t="s">
        <v>780</v>
      </c>
      <c r="I335" s="123" t="s">
        <v>1187</v>
      </c>
      <c r="J335" s="114" t="s">
        <v>989</v>
      </c>
      <c r="K335" s="115" t="s">
        <v>793</v>
      </c>
    </row>
    <row r="336" spans="1:11" ht="15.6" x14ac:dyDescent="0.25">
      <c r="A336" s="112" t="s">
        <v>86</v>
      </c>
      <c r="B336" s="112"/>
      <c r="C336" s="113" t="s">
        <v>202</v>
      </c>
      <c r="D336" s="114" t="s">
        <v>469</v>
      </c>
      <c r="E336" s="114" t="s">
        <v>737</v>
      </c>
      <c r="F336" s="114" t="s">
        <v>787</v>
      </c>
      <c r="G336" s="112"/>
      <c r="H336" s="118" t="s">
        <v>105</v>
      </c>
      <c r="I336" s="123" t="s">
        <v>1187</v>
      </c>
      <c r="J336" s="114" t="s">
        <v>1022</v>
      </c>
      <c r="K336" s="115" t="s">
        <v>824</v>
      </c>
    </row>
    <row r="337" spans="1:14" ht="15.6" x14ac:dyDescent="0.25">
      <c r="A337" s="112" t="s">
        <v>88</v>
      </c>
      <c r="B337" s="112"/>
      <c r="C337" s="113" t="s">
        <v>273</v>
      </c>
      <c r="D337" s="114" t="s">
        <v>444</v>
      </c>
      <c r="E337" s="114" t="s">
        <v>710</v>
      </c>
      <c r="F337" s="114" t="s">
        <v>787</v>
      </c>
      <c r="G337" s="112"/>
      <c r="H337" s="118" t="s">
        <v>780</v>
      </c>
      <c r="I337" s="123" t="s">
        <v>1187</v>
      </c>
      <c r="J337" s="114" t="s">
        <v>1074</v>
      </c>
      <c r="K337" s="115" t="s">
        <v>876</v>
      </c>
    </row>
    <row r="338" spans="1:14" ht="15.6" x14ac:dyDescent="0.25">
      <c r="A338" s="112" t="s">
        <v>1231</v>
      </c>
      <c r="B338" s="112"/>
      <c r="C338" s="113" t="s">
        <v>205</v>
      </c>
      <c r="D338" s="114" t="s">
        <v>473</v>
      </c>
      <c r="E338" s="114" t="s">
        <v>738</v>
      </c>
      <c r="F338" s="114" t="s">
        <v>787</v>
      </c>
      <c r="G338" s="112"/>
      <c r="H338" s="118" t="s">
        <v>780</v>
      </c>
      <c r="I338" s="123" t="s">
        <v>1186</v>
      </c>
      <c r="J338" s="114" t="s">
        <v>1025</v>
      </c>
      <c r="K338" s="115" t="s">
        <v>828</v>
      </c>
    </row>
    <row r="339" spans="1:14" ht="15.6" x14ac:dyDescent="0.25">
      <c r="A339" s="112" t="s">
        <v>1295</v>
      </c>
      <c r="B339" s="112"/>
      <c r="C339" s="113" t="s">
        <v>250</v>
      </c>
      <c r="D339" s="114" t="s">
        <v>517</v>
      </c>
      <c r="E339" s="114" t="s">
        <v>683</v>
      </c>
      <c r="F339" s="114" t="s">
        <v>787</v>
      </c>
      <c r="G339" s="112"/>
      <c r="H339" s="118" t="s">
        <v>105</v>
      </c>
      <c r="I339" s="123" t="s">
        <v>1186</v>
      </c>
      <c r="J339" s="114" t="s">
        <v>1057</v>
      </c>
      <c r="K339" s="115" t="s">
        <v>838</v>
      </c>
    </row>
    <row r="340" spans="1:14" ht="15.6" x14ac:dyDescent="0.25">
      <c r="A340" s="112"/>
      <c r="B340" s="112"/>
      <c r="C340" s="113" t="s">
        <v>251</v>
      </c>
      <c r="D340" s="114" t="s">
        <v>518</v>
      </c>
      <c r="E340" s="114" t="s">
        <v>154</v>
      </c>
      <c r="F340" s="114" t="s">
        <v>787</v>
      </c>
      <c r="G340" s="112"/>
      <c r="H340" s="118" t="s">
        <v>781</v>
      </c>
      <c r="I340" s="118" t="s">
        <v>1186</v>
      </c>
      <c r="J340" s="114" t="s">
        <v>1058</v>
      </c>
      <c r="K340" s="115" t="s">
        <v>862</v>
      </c>
    </row>
    <row r="341" spans="1:14" ht="15.6" x14ac:dyDescent="0.25">
      <c r="A341" s="112"/>
      <c r="B341" s="112"/>
      <c r="C341" s="113" t="s">
        <v>206</v>
      </c>
      <c r="D341" s="114" t="s">
        <v>474</v>
      </c>
      <c r="E341" s="114" t="s">
        <v>703</v>
      </c>
      <c r="F341" s="114" t="s">
        <v>787</v>
      </c>
      <c r="G341" s="112"/>
      <c r="H341" s="118" t="s">
        <v>105</v>
      </c>
      <c r="I341" s="118" t="s">
        <v>1187</v>
      </c>
      <c r="J341" s="114" t="s">
        <v>1418</v>
      </c>
      <c r="K341" s="115" t="s">
        <v>829</v>
      </c>
    </row>
    <row r="342" spans="1:14" ht="15.6" x14ac:dyDescent="0.25">
      <c r="A342" s="112"/>
      <c r="B342" s="112"/>
      <c r="C342" s="113" t="s">
        <v>254</v>
      </c>
      <c r="D342" s="114" t="s">
        <v>521</v>
      </c>
      <c r="E342" s="114" t="s">
        <v>683</v>
      </c>
      <c r="F342" s="114" t="s">
        <v>787</v>
      </c>
      <c r="G342" s="112"/>
      <c r="H342" s="118" t="s">
        <v>780</v>
      </c>
      <c r="I342" s="118" t="s">
        <v>1187</v>
      </c>
      <c r="J342" s="114" t="s">
        <v>1060</v>
      </c>
      <c r="K342" s="115" t="s">
        <v>860</v>
      </c>
    </row>
    <row r="343" spans="1:14" ht="15.6" x14ac:dyDescent="0.25">
      <c r="A343" s="116" t="s">
        <v>50</v>
      </c>
      <c r="B343" s="116"/>
      <c r="C343" s="113" t="s">
        <v>172</v>
      </c>
      <c r="D343" s="114" t="s">
        <v>439</v>
      </c>
      <c r="E343" s="114" t="s">
        <v>695</v>
      </c>
      <c r="F343" s="114" t="s">
        <v>787</v>
      </c>
      <c r="G343" s="116"/>
      <c r="H343" s="118" t="s">
        <v>780</v>
      </c>
      <c r="I343" s="123" t="s">
        <v>1187</v>
      </c>
      <c r="J343" s="114" t="s">
        <v>995</v>
      </c>
      <c r="K343" s="115" t="s">
        <v>1463</v>
      </c>
      <c r="L343" s="102"/>
      <c r="M343" s="102"/>
      <c r="N343" s="102"/>
    </row>
    <row r="344" spans="1:14" ht="15.6" x14ac:dyDescent="0.25">
      <c r="A344" s="112" t="s">
        <v>1234</v>
      </c>
      <c r="B344" s="112"/>
      <c r="C344" s="113" t="s">
        <v>208</v>
      </c>
      <c r="D344" s="114" t="s">
        <v>476</v>
      </c>
      <c r="E344" s="114" t="s">
        <v>739</v>
      </c>
      <c r="F344" s="114" t="s">
        <v>787</v>
      </c>
      <c r="G344" s="112"/>
      <c r="H344" s="118" t="s">
        <v>780</v>
      </c>
      <c r="I344" s="123" t="s">
        <v>1187</v>
      </c>
      <c r="J344" s="114" t="s">
        <v>1027</v>
      </c>
      <c r="K344" s="115" t="s">
        <v>806</v>
      </c>
    </row>
    <row r="345" spans="1:14" ht="15.6" x14ac:dyDescent="0.25">
      <c r="A345" s="112" t="s">
        <v>1215</v>
      </c>
      <c r="B345" s="112"/>
      <c r="C345" s="113" t="s">
        <v>258</v>
      </c>
      <c r="D345" s="114" t="s">
        <v>525</v>
      </c>
      <c r="E345" s="114" t="s">
        <v>693</v>
      </c>
      <c r="F345" s="114" t="s">
        <v>787</v>
      </c>
      <c r="G345" s="112"/>
      <c r="H345" s="118" t="s">
        <v>105</v>
      </c>
      <c r="I345" s="123" t="s">
        <v>1187</v>
      </c>
      <c r="J345" s="114" t="s">
        <v>1183</v>
      </c>
      <c r="K345" s="115" t="s">
        <v>818</v>
      </c>
    </row>
    <row r="346" spans="1:14" ht="15.6" x14ac:dyDescent="0.25">
      <c r="A346" s="112" t="s">
        <v>1405</v>
      </c>
      <c r="B346" s="112"/>
      <c r="C346" s="113" t="s">
        <v>427</v>
      </c>
      <c r="D346" s="114" t="s">
        <v>679</v>
      </c>
      <c r="E346" s="114" t="s">
        <v>703</v>
      </c>
      <c r="F346" s="114" t="s">
        <v>787</v>
      </c>
      <c r="G346" s="112"/>
      <c r="H346" s="118" t="s">
        <v>780</v>
      </c>
      <c r="I346" s="118" t="s">
        <v>1187</v>
      </c>
      <c r="J346" s="114" t="s">
        <v>1184</v>
      </c>
      <c r="K346" s="115" t="s">
        <v>983</v>
      </c>
    </row>
    <row r="347" spans="1:14" ht="15.6" x14ac:dyDescent="0.25">
      <c r="A347" s="112" t="s">
        <v>89</v>
      </c>
      <c r="B347" s="112"/>
      <c r="C347" s="113" t="s">
        <v>210</v>
      </c>
      <c r="D347" s="114" t="s">
        <v>478</v>
      </c>
      <c r="E347" s="114" t="s">
        <v>741</v>
      </c>
      <c r="F347" s="114" t="s">
        <v>787</v>
      </c>
      <c r="G347" s="112"/>
      <c r="H347" s="118" t="s">
        <v>781</v>
      </c>
      <c r="I347" s="123" t="s">
        <v>1187</v>
      </c>
      <c r="J347" s="114" t="s">
        <v>1029</v>
      </c>
      <c r="K347" s="115" t="s">
        <v>832</v>
      </c>
    </row>
    <row r="348" spans="1:14" ht="15.6" x14ac:dyDescent="0.25">
      <c r="A348" s="112" t="s">
        <v>1293</v>
      </c>
      <c r="B348" s="112"/>
      <c r="C348" s="113" t="s">
        <v>211</v>
      </c>
      <c r="D348" s="114" t="s">
        <v>479</v>
      </c>
      <c r="E348" s="114" t="s">
        <v>733</v>
      </c>
      <c r="F348" s="114" t="s">
        <v>787</v>
      </c>
      <c r="G348" s="112"/>
      <c r="H348" s="118" t="s">
        <v>105</v>
      </c>
      <c r="I348" s="123" t="s">
        <v>1186</v>
      </c>
      <c r="J348" s="114" t="s">
        <v>1030</v>
      </c>
      <c r="K348" s="115" t="s">
        <v>816</v>
      </c>
    </row>
    <row r="349" spans="1:14" ht="15.6" x14ac:dyDescent="0.25">
      <c r="A349" s="112" t="s">
        <v>1239</v>
      </c>
      <c r="B349" s="112"/>
      <c r="C349" s="113" t="s">
        <v>212</v>
      </c>
      <c r="D349" s="114" t="s">
        <v>480</v>
      </c>
      <c r="E349" s="114" t="s">
        <v>691</v>
      </c>
      <c r="F349" s="114" t="s">
        <v>787</v>
      </c>
      <c r="G349" s="112"/>
      <c r="H349" s="118" t="s">
        <v>780</v>
      </c>
      <c r="I349" s="123" t="s">
        <v>1187</v>
      </c>
      <c r="J349" s="114" t="s">
        <v>1429</v>
      </c>
      <c r="K349" s="115" t="s">
        <v>833</v>
      </c>
    </row>
    <row r="350" spans="1:14" ht="15.6" x14ac:dyDescent="0.25">
      <c r="A350" s="112" t="s">
        <v>90</v>
      </c>
      <c r="B350" s="112"/>
      <c r="C350" s="113" t="s">
        <v>391</v>
      </c>
      <c r="D350" s="114" t="s">
        <v>648</v>
      </c>
      <c r="E350" s="114" t="s">
        <v>737</v>
      </c>
      <c r="F350" s="114" t="s">
        <v>787</v>
      </c>
      <c r="G350" s="112"/>
      <c r="H350" s="118" t="s">
        <v>781</v>
      </c>
      <c r="I350" s="123" t="s">
        <v>1187</v>
      </c>
      <c r="J350" s="114" t="s">
        <v>1047</v>
      </c>
      <c r="K350" s="115" t="s">
        <v>824</v>
      </c>
    </row>
    <row r="351" spans="1:14" ht="15.6" x14ac:dyDescent="0.25">
      <c r="A351" s="112"/>
      <c r="B351" s="112"/>
      <c r="C351" s="113" t="s">
        <v>213</v>
      </c>
      <c r="D351" s="114" t="s">
        <v>481</v>
      </c>
      <c r="E351" s="114" t="s">
        <v>742</v>
      </c>
      <c r="F351" s="114" t="s">
        <v>787</v>
      </c>
      <c r="G351" s="112"/>
      <c r="H351" s="118" t="s">
        <v>781</v>
      </c>
      <c r="I351" s="118" t="s">
        <v>1187</v>
      </c>
      <c r="J351" s="114" t="s">
        <v>1031</v>
      </c>
      <c r="K351" s="115" t="s">
        <v>834</v>
      </c>
    </row>
    <row r="352" spans="1:14" ht="15.6" x14ac:dyDescent="0.25">
      <c r="A352" s="112" t="s">
        <v>1300</v>
      </c>
      <c r="B352" s="112"/>
      <c r="C352" s="113" t="s">
        <v>259</v>
      </c>
      <c r="D352" s="114" t="s">
        <v>526</v>
      </c>
      <c r="E352" s="114" t="s">
        <v>705</v>
      </c>
      <c r="F352" s="114" t="s">
        <v>787</v>
      </c>
      <c r="G352" s="112"/>
      <c r="H352" s="118" t="s">
        <v>780</v>
      </c>
      <c r="I352" s="123" t="s">
        <v>1187</v>
      </c>
      <c r="J352" s="114" t="s">
        <v>1063</v>
      </c>
      <c r="K352" s="115" t="s">
        <v>834</v>
      </c>
    </row>
    <row r="353" spans="1:11" ht="15.6" x14ac:dyDescent="0.25">
      <c r="A353" s="112" t="s">
        <v>1404</v>
      </c>
      <c r="B353" s="112"/>
      <c r="C353" s="113" t="s">
        <v>261</v>
      </c>
      <c r="D353" s="114" t="s">
        <v>528</v>
      </c>
      <c r="E353" s="114" t="s">
        <v>703</v>
      </c>
      <c r="F353" s="114" t="s">
        <v>787</v>
      </c>
      <c r="G353" s="112"/>
      <c r="H353" s="118" t="s">
        <v>780</v>
      </c>
      <c r="I353" s="118" t="s">
        <v>1187</v>
      </c>
      <c r="J353" s="114" t="s">
        <v>1065</v>
      </c>
      <c r="K353" s="115" t="s">
        <v>867</v>
      </c>
    </row>
    <row r="354" spans="1:11" ht="15.6" x14ac:dyDescent="0.25">
      <c r="A354" s="112" t="s">
        <v>1216</v>
      </c>
      <c r="B354" s="112"/>
      <c r="C354" s="113" t="s">
        <v>262</v>
      </c>
      <c r="D354" s="114" t="s">
        <v>529</v>
      </c>
      <c r="E354" s="114" t="s">
        <v>693</v>
      </c>
      <c r="F354" s="114" t="s">
        <v>787</v>
      </c>
      <c r="G354" s="112"/>
      <c r="H354" s="118" t="s">
        <v>780</v>
      </c>
      <c r="I354" s="123" t="s">
        <v>1187</v>
      </c>
      <c r="J354" s="114" t="s">
        <v>1066</v>
      </c>
      <c r="K354" s="115" t="s">
        <v>818</v>
      </c>
    </row>
    <row r="355" spans="1:11" ht="15.6" x14ac:dyDescent="0.25">
      <c r="A355" s="112" t="s">
        <v>92</v>
      </c>
      <c r="B355" s="112"/>
      <c r="C355" s="113" t="s">
        <v>396</v>
      </c>
      <c r="D355" s="114" t="s">
        <v>652</v>
      </c>
      <c r="E355" s="114" t="s">
        <v>723</v>
      </c>
      <c r="F355" s="114" t="s">
        <v>787</v>
      </c>
      <c r="G355" s="112"/>
      <c r="H355" s="118" t="s">
        <v>780</v>
      </c>
      <c r="I355" s="123" t="s">
        <v>1187</v>
      </c>
      <c r="J355" s="114" t="s">
        <v>1160</v>
      </c>
      <c r="K355" s="115" t="s">
        <v>963</v>
      </c>
    </row>
    <row r="356" spans="1:11" ht="15.6" x14ac:dyDescent="0.25">
      <c r="A356" s="112" t="s">
        <v>1217</v>
      </c>
      <c r="B356" s="112"/>
      <c r="C356" s="113" t="s">
        <v>195</v>
      </c>
      <c r="D356" s="114" t="s">
        <v>462</v>
      </c>
      <c r="E356" s="114" t="s">
        <v>693</v>
      </c>
      <c r="F356" s="114" t="s">
        <v>787</v>
      </c>
      <c r="G356" s="112"/>
      <c r="H356" s="118" t="s">
        <v>780</v>
      </c>
      <c r="I356" s="123" t="s">
        <v>1187</v>
      </c>
      <c r="J356" s="114" t="s">
        <v>1016</v>
      </c>
      <c r="K356" s="115" t="s">
        <v>818</v>
      </c>
    </row>
    <row r="357" spans="1:11" ht="15.6" x14ac:dyDescent="0.25">
      <c r="A357" s="112" t="s">
        <v>1252</v>
      </c>
      <c r="B357" s="112"/>
      <c r="C357" s="113" t="s">
        <v>216</v>
      </c>
      <c r="D357" s="114" t="s">
        <v>484</v>
      </c>
      <c r="E357" s="114" t="s">
        <v>689</v>
      </c>
      <c r="F357" s="114" t="s">
        <v>787</v>
      </c>
      <c r="G357" s="112"/>
      <c r="H357" s="118" t="s">
        <v>780</v>
      </c>
      <c r="I357" s="123" t="s">
        <v>1186</v>
      </c>
      <c r="J357" s="114" t="s">
        <v>1033</v>
      </c>
      <c r="K357" s="115" t="s">
        <v>836</v>
      </c>
    </row>
    <row r="358" spans="1:11" ht="15.6" x14ac:dyDescent="0.25">
      <c r="A358" s="112" t="s">
        <v>1406</v>
      </c>
      <c r="B358" s="112"/>
      <c r="C358" s="113" t="s">
        <v>428</v>
      </c>
      <c r="D358" s="114" t="s">
        <v>565</v>
      </c>
      <c r="E358" s="114" t="s">
        <v>703</v>
      </c>
      <c r="F358" s="114" t="s">
        <v>787</v>
      </c>
      <c r="G358" s="112"/>
      <c r="H358" s="118" t="s">
        <v>105</v>
      </c>
      <c r="I358" s="118" t="s">
        <v>1187</v>
      </c>
      <c r="J358" s="114" t="s">
        <v>1185</v>
      </c>
      <c r="K358" s="115" t="s">
        <v>984</v>
      </c>
    </row>
    <row r="359" spans="1:11" ht="15.6" x14ac:dyDescent="0.25">
      <c r="A359" s="112" t="s">
        <v>1212</v>
      </c>
      <c r="B359" s="112"/>
      <c r="C359" s="113" t="s">
        <v>180</v>
      </c>
      <c r="D359" s="114" t="s">
        <v>447</v>
      </c>
      <c r="E359" s="114" t="s">
        <v>685</v>
      </c>
      <c r="F359" s="114" t="s">
        <v>787</v>
      </c>
      <c r="G359" s="112"/>
      <c r="H359" s="118" t="s">
        <v>780</v>
      </c>
      <c r="I359" s="123" t="s">
        <v>1187</v>
      </c>
      <c r="J359" s="114" t="s">
        <v>1003</v>
      </c>
      <c r="K359" s="115" t="s">
        <v>806</v>
      </c>
    </row>
    <row r="360" spans="1:11" ht="15.6" x14ac:dyDescent="0.25">
      <c r="A360" s="112" t="s">
        <v>1315</v>
      </c>
      <c r="B360" s="112"/>
      <c r="C360" s="113" t="s">
        <v>218</v>
      </c>
      <c r="D360" s="114" t="s">
        <v>486</v>
      </c>
      <c r="E360" s="114" t="s">
        <v>688</v>
      </c>
      <c r="F360" s="114" t="s">
        <v>787</v>
      </c>
      <c r="G360" s="112"/>
      <c r="H360" s="118" t="s">
        <v>780</v>
      </c>
      <c r="I360" s="123" t="s">
        <v>1187</v>
      </c>
      <c r="J360" s="114" t="s">
        <v>1421</v>
      </c>
      <c r="K360" s="115" t="s">
        <v>837</v>
      </c>
    </row>
    <row r="361" spans="1:11" ht="15.6" x14ac:dyDescent="0.25">
      <c r="A361" s="112" t="s">
        <v>1385</v>
      </c>
      <c r="B361" s="112"/>
      <c r="C361" s="113" t="s">
        <v>181</v>
      </c>
      <c r="D361" s="114" t="s">
        <v>448</v>
      </c>
      <c r="E361" s="114" t="s">
        <v>732</v>
      </c>
      <c r="F361" s="114" t="s">
        <v>787</v>
      </c>
      <c r="G361" s="112"/>
      <c r="H361" s="118" t="s">
        <v>781</v>
      </c>
      <c r="I361" s="123" t="s">
        <v>1186</v>
      </c>
      <c r="J361" s="114" t="s">
        <v>1004</v>
      </c>
      <c r="K361" s="115" t="s">
        <v>807</v>
      </c>
    </row>
    <row r="362" spans="1:11" ht="15.6" x14ac:dyDescent="0.25">
      <c r="A362" s="112" t="s">
        <v>1386</v>
      </c>
      <c r="B362" s="112"/>
      <c r="C362" s="113" t="s">
        <v>182</v>
      </c>
      <c r="D362" s="114" t="s">
        <v>449</v>
      </c>
      <c r="E362" s="114" t="s">
        <v>732</v>
      </c>
      <c r="F362" s="114" t="s">
        <v>787</v>
      </c>
      <c r="G362" s="112"/>
      <c r="H362" s="118" t="s">
        <v>780</v>
      </c>
      <c r="I362" s="123" t="s">
        <v>1186</v>
      </c>
      <c r="J362" s="114" t="s">
        <v>1004</v>
      </c>
      <c r="K362" s="115" t="s">
        <v>807</v>
      </c>
    </row>
    <row r="363" spans="1:11" ht="15.6" x14ac:dyDescent="0.25">
      <c r="A363" s="112" t="s">
        <v>1316</v>
      </c>
      <c r="B363" s="112"/>
      <c r="C363" s="113" t="s">
        <v>219</v>
      </c>
      <c r="D363" s="114" t="s">
        <v>487</v>
      </c>
      <c r="E363" s="114" t="s">
        <v>683</v>
      </c>
      <c r="F363" s="114" t="s">
        <v>787</v>
      </c>
      <c r="G363" s="112"/>
      <c r="H363" s="118" t="s">
        <v>780</v>
      </c>
      <c r="I363" s="123" t="s">
        <v>1186</v>
      </c>
      <c r="J363" s="114" t="s">
        <v>1453</v>
      </c>
      <c r="K363" s="115" t="s">
        <v>838</v>
      </c>
    </row>
    <row r="364" spans="1:11" ht="15.6" x14ac:dyDescent="0.25">
      <c r="A364" s="112" t="s">
        <v>1317</v>
      </c>
      <c r="B364" s="112"/>
      <c r="C364" s="113" t="s">
        <v>220</v>
      </c>
      <c r="D364" s="114" t="s">
        <v>488</v>
      </c>
      <c r="E364" s="114" t="s">
        <v>705</v>
      </c>
      <c r="F364" s="114" t="s">
        <v>787</v>
      </c>
      <c r="G364" s="112"/>
      <c r="H364" s="118" t="s">
        <v>780</v>
      </c>
      <c r="I364" s="123" t="s">
        <v>1186</v>
      </c>
      <c r="J364" s="114" t="s">
        <v>1421</v>
      </c>
      <c r="K364" s="115" t="s">
        <v>839</v>
      </c>
    </row>
    <row r="365" spans="1:11" ht="15.6" x14ac:dyDescent="0.25">
      <c r="A365" s="112" t="s">
        <v>1218</v>
      </c>
      <c r="B365" s="112"/>
      <c r="C365" s="113" t="s">
        <v>221</v>
      </c>
      <c r="D365" s="114" t="s">
        <v>489</v>
      </c>
      <c r="E365" s="114" t="s">
        <v>693</v>
      </c>
      <c r="F365" s="114" t="s">
        <v>787</v>
      </c>
      <c r="G365" s="112"/>
      <c r="H365" s="118" t="s">
        <v>780</v>
      </c>
      <c r="I365" s="123" t="s">
        <v>1187</v>
      </c>
      <c r="J365" s="114" t="s">
        <v>1036</v>
      </c>
      <c r="K365" s="115" t="s">
        <v>840</v>
      </c>
    </row>
    <row r="366" spans="1:11" ht="15.6" x14ac:dyDescent="0.25">
      <c r="A366" s="112" t="s">
        <v>1286</v>
      </c>
      <c r="B366" s="112"/>
      <c r="C366" s="113" t="s">
        <v>266</v>
      </c>
      <c r="D366" s="114" t="s">
        <v>533</v>
      </c>
      <c r="E366" s="114" t="s">
        <v>683</v>
      </c>
      <c r="F366" s="114" t="s">
        <v>788</v>
      </c>
      <c r="G366" s="112"/>
      <c r="H366" s="118" t="s">
        <v>105</v>
      </c>
      <c r="I366" s="123" t="s">
        <v>1186</v>
      </c>
      <c r="J366" s="114" t="s">
        <v>1068</v>
      </c>
      <c r="K366" s="115" t="s">
        <v>838</v>
      </c>
    </row>
    <row r="367" spans="1:11" ht="15.6" x14ac:dyDescent="0.25">
      <c r="A367" s="112" t="s">
        <v>1398</v>
      </c>
      <c r="B367" s="112"/>
      <c r="C367" s="113" t="s">
        <v>247</v>
      </c>
      <c r="D367" s="114" t="s">
        <v>514</v>
      </c>
      <c r="E367" s="114" t="s">
        <v>683</v>
      </c>
      <c r="F367" s="114" t="s">
        <v>788</v>
      </c>
      <c r="G367" s="112"/>
      <c r="H367" s="118" t="s">
        <v>780</v>
      </c>
      <c r="I367" s="123" t="s">
        <v>1186</v>
      </c>
      <c r="J367" s="114" t="s">
        <v>1428</v>
      </c>
      <c r="K367" s="115" t="s">
        <v>860</v>
      </c>
    </row>
    <row r="368" spans="1:11" ht="15.6" x14ac:dyDescent="0.25">
      <c r="A368" s="112"/>
      <c r="B368" s="112"/>
      <c r="C368" s="113" t="s">
        <v>248</v>
      </c>
      <c r="D368" s="114" t="s">
        <v>515</v>
      </c>
      <c r="E368" s="114" t="s">
        <v>693</v>
      </c>
      <c r="F368" s="114" t="s">
        <v>788</v>
      </c>
      <c r="G368" s="112"/>
      <c r="H368" s="118" t="s">
        <v>780</v>
      </c>
      <c r="I368" s="118" t="s">
        <v>1187</v>
      </c>
      <c r="J368" s="114" t="s">
        <v>1055</v>
      </c>
      <c r="K368" s="115" t="s">
        <v>840</v>
      </c>
    </row>
    <row r="369" spans="1:11" ht="15.6" x14ac:dyDescent="0.25">
      <c r="A369" s="112" t="s">
        <v>1289</v>
      </c>
      <c r="B369" s="112"/>
      <c r="C369" s="113" t="s">
        <v>184</v>
      </c>
      <c r="D369" s="114" t="s">
        <v>451</v>
      </c>
      <c r="E369" s="114" t="s">
        <v>733</v>
      </c>
      <c r="F369" s="114" t="s">
        <v>788</v>
      </c>
      <c r="G369" s="112"/>
      <c r="H369" s="118" t="s">
        <v>780</v>
      </c>
      <c r="I369" s="118" t="s">
        <v>1187</v>
      </c>
      <c r="J369" s="114" t="s">
        <v>1006</v>
      </c>
      <c r="K369" s="115" t="s">
        <v>809</v>
      </c>
    </row>
    <row r="370" spans="1:11" ht="15.6" x14ac:dyDescent="0.25">
      <c r="A370" s="112" t="s">
        <v>1207</v>
      </c>
      <c r="B370" s="112"/>
      <c r="C370" s="113" t="s">
        <v>272</v>
      </c>
      <c r="D370" s="114" t="s">
        <v>539</v>
      </c>
      <c r="E370" s="114" t="s">
        <v>753</v>
      </c>
      <c r="F370" s="114" t="s">
        <v>788</v>
      </c>
      <c r="G370" s="112"/>
      <c r="H370" s="118" t="s">
        <v>780</v>
      </c>
      <c r="I370" s="123" t="s">
        <v>1186</v>
      </c>
      <c r="J370" s="114" t="s">
        <v>1073</v>
      </c>
      <c r="K370" s="115" t="s">
        <v>875</v>
      </c>
    </row>
    <row r="371" spans="1:11" ht="15.6" x14ac:dyDescent="0.25">
      <c r="A371" s="112" t="s">
        <v>1295</v>
      </c>
      <c r="B371" s="112"/>
      <c r="C371" s="113" t="s">
        <v>250</v>
      </c>
      <c r="D371" s="114" t="s">
        <v>517</v>
      </c>
      <c r="E371" s="114" t="s">
        <v>683</v>
      </c>
      <c r="F371" s="114" t="s">
        <v>788</v>
      </c>
      <c r="G371" s="112"/>
      <c r="H371" s="118" t="s">
        <v>105</v>
      </c>
      <c r="I371" s="123" t="s">
        <v>1186</v>
      </c>
      <c r="J371" s="114" t="s">
        <v>1057</v>
      </c>
      <c r="K371" s="115" t="s">
        <v>838</v>
      </c>
    </row>
    <row r="372" spans="1:11" ht="15.6" x14ac:dyDescent="0.25">
      <c r="A372" s="112"/>
      <c r="B372" s="112"/>
      <c r="C372" s="113" t="s">
        <v>252</v>
      </c>
      <c r="D372" s="114" t="s">
        <v>519</v>
      </c>
      <c r="E372" s="114" t="s">
        <v>683</v>
      </c>
      <c r="F372" s="114" t="s">
        <v>788</v>
      </c>
      <c r="G372" s="112"/>
      <c r="H372" s="118" t="s">
        <v>780</v>
      </c>
      <c r="I372" s="118" t="s">
        <v>1187</v>
      </c>
      <c r="J372" s="114" t="s">
        <v>1421</v>
      </c>
      <c r="K372" s="115" t="s">
        <v>863</v>
      </c>
    </row>
    <row r="373" spans="1:11" ht="15.6" x14ac:dyDescent="0.25">
      <c r="A373" s="112"/>
      <c r="B373" s="112"/>
      <c r="C373" s="113" t="s">
        <v>254</v>
      </c>
      <c r="D373" s="114" t="s">
        <v>521</v>
      </c>
      <c r="E373" s="114" t="s">
        <v>683</v>
      </c>
      <c r="F373" s="114" t="s">
        <v>788</v>
      </c>
      <c r="G373" s="112"/>
      <c r="H373" s="118" t="s">
        <v>780</v>
      </c>
      <c r="I373" s="118" t="s">
        <v>1187</v>
      </c>
      <c r="J373" s="114" t="s">
        <v>1060</v>
      </c>
      <c r="K373" s="115" t="s">
        <v>860</v>
      </c>
    </row>
    <row r="374" spans="1:11" ht="15.6" x14ac:dyDescent="0.25">
      <c r="A374" s="112" t="s">
        <v>1258</v>
      </c>
      <c r="B374" s="112"/>
      <c r="C374" s="113" t="s">
        <v>189</v>
      </c>
      <c r="D374" s="114" t="s">
        <v>456</v>
      </c>
      <c r="E374" s="114" t="s">
        <v>697</v>
      </c>
      <c r="F374" s="114" t="s">
        <v>788</v>
      </c>
      <c r="G374" s="112"/>
      <c r="H374" s="118" t="s">
        <v>780</v>
      </c>
      <c r="I374" s="123" t="s">
        <v>1186</v>
      </c>
      <c r="J374" s="114" t="s">
        <v>1011</v>
      </c>
      <c r="K374" s="115" t="s">
        <v>797</v>
      </c>
    </row>
    <row r="375" spans="1:11" ht="15.6" x14ac:dyDescent="0.25">
      <c r="A375" s="112"/>
      <c r="B375" s="112"/>
      <c r="C375" s="113" t="s">
        <v>258</v>
      </c>
      <c r="D375" s="114" t="s">
        <v>525</v>
      </c>
      <c r="E375" s="114" t="s">
        <v>693</v>
      </c>
      <c r="F375" s="114" t="s">
        <v>788</v>
      </c>
      <c r="G375" s="112"/>
      <c r="H375" s="118" t="s">
        <v>105</v>
      </c>
      <c r="I375" s="118" t="s">
        <v>1187</v>
      </c>
      <c r="J375" s="114" t="s">
        <v>1183</v>
      </c>
      <c r="K375" s="115" t="s">
        <v>818</v>
      </c>
    </row>
    <row r="376" spans="1:11" ht="15.6" x14ac:dyDescent="0.25">
      <c r="A376" s="112" t="s">
        <v>1292</v>
      </c>
      <c r="B376" s="112"/>
      <c r="C376" s="113" t="s">
        <v>276</v>
      </c>
      <c r="D376" s="114" t="s">
        <v>440</v>
      </c>
      <c r="E376" s="114" t="s">
        <v>683</v>
      </c>
      <c r="F376" s="114" t="s">
        <v>788</v>
      </c>
      <c r="G376" s="112"/>
      <c r="H376" s="118" t="s">
        <v>105</v>
      </c>
      <c r="I376" s="123" t="s">
        <v>1186</v>
      </c>
      <c r="J376" s="114" t="s">
        <v>1075</v>
      </c>
      <c r="K376" s="115" t="s">
        <v>856</v>
      </c>
    </row>
    <row r="377" spans="1:11" ht="15.6" x14ac:dyDescent="0.25">
      <c r="A377" s="112" t="s">
        <v>1299</v>
      </c>
      <c r="B377" s="112"/>
      <c r="C377" s="113" t="s">
        <v>278</v>
      </c>
      <c r="D377" s="114" t="s">
        <v>543</v>
      </c>
      <c r="E377" s="114" t="s">
        <v>683</v>
      </c>
      <c r="F377" s="114" t="s">
        <v>788</v>
      </c>
      <c r="G377" s="112"/>
      <c r="H377" s="118" t="s">
        <v>105</v>
      </c>
      <c r="I377" s="123" t="s">
        <v>1186</v>
      </c>
      <c r="J377" s="114" t="s">
        <v>1057</v>
      </c>
      <c r="K377" s="115" t="s">
        <v>838</v>
      </c>
    </row>
    <row r="378" spans="1:11" ht="15.6" x14ac:dyDescent="0.25">
      <c r="A378" s="112" t="s">
        <v>1300</v>
      </c>
      <c r="B378" s="112"/>
      <c r="C378" s="113" t="s">
        <v>259</v>
      </c>
      <c r="D378" s="114" t="s">
        <v>526</v>
      </c>
      <c r="E378" s="114" t="s">
        <v>705</v>
      </c>
      <c r="F378" s="114" t="s">
        <v>788</v>
      </c>
      <c r="G378" s="112"/>
      <c r="H378" s="118" t="s">
        <v>780</v>
      </c>
      <c r="I378" s="123" t="s">
        <v>1187</v>
      </c>
      <c r="J378" s="114" t="s">
        <v>1063</v>
      </c>
      <c r="K378" s="115" t="s">
        <v>834</v>
      </c>
    </row>
    <row r="379" spans="1:11" ht="15.6" x14ac:dyDescent="0.25">
      <c r="A379" s="112" t="s">
        <v>1301</v>
      </c>
      <c r="B379" s="112"/>
      <c r="C379" s="113" t="s">
        <v>280</v>
      </c>
      <c r="D379" s="114" t="s">
        <v>541</v>
      </c>
      <c r="E379" s="114" t="s">
        <v>683</v>
      </c>
      <c r="F379" s="114" t="s">
        <v>788</v>
      </c>
      <c r="G379" s="112"/>
      <c r="H379" s="118" t="s">
        <v>105</v>
      </c>
      <c r="I379" s="123" t="s">
        <v>1186</v>
      </c>
      <c r="J379" s="114" t="s">
        <v>1078</v>
      </c>
      <c r="K379" s="115" t="s">
        <v>879</v>
      </c>
    </row>
    <row r="380" spans="1:11" ht="15.6" x14ac:dyDescent="0.25">
      <c r="A380" s="112" t="s">
        <v>1382</v>
      </c>
      <c r="B380" s="112"/>
      <c r="C380" s="113" t="s">
        <v>192</v>
      </c>
      <c r="D380" s="114" t="s">
        <v>459</v>
      </c>
      <c r="E380" s="114" t="s">
        <v>735</v>
      </c>
      <c r="F380" s="114" t="s">
        <v>788</v>
      </c>
      <c r="G380" s="112"/>
      <c r="H380" s="118" t="s">
        <v>105</v>
      </c>
      <c r="I380" s="123" t="s">
        <v>1186</v>
      </c>
      <c r="J380" s="114" t="s">
        <v>1014</v>
      </c>
      <c r="K380" s="115" t="s">
        <v>815</v>
      </c>
    </row>
    <row r="381" spans="1:11" ht="15.6" x14ac:dyDescent="0.25">
      <c r="A381" s="112"/>
      <c r="B381" s="112"/>
      <c r="C381" s="113" t="s">
        <v>262</v>
      </c>
      <c r="D381" s="114" t="s">
        <v>529</v>
      </c>
      <c r="E381" s="114" t="s">
        <v>693</v>
      </c>
      <c r="F381" s="114" t="s">
        <v>788</v>
      </c>
      <c r="G381" s="112"/>
      <c r="H381" s="118" t="s">
        <v>780</v>
      </c>
      <c r="I381" s="118" t="s">
        <v>1187</v>
      </c>
      <c r="J381" s="114" t="s">
        <v>1066</v>
      </c>
      <c r="K381" s="115" t="s">
        <v>818</v>
      </c>
    </row>
    <row r="382" spans="1:11" ht="15.6" x14ac:dyDescent="0.25">
      <c r="A382" s="112"/>
      <c r="B382" s="112"/>
      <c r="C382" s="113" t="s">
        <v>193</v>
      </c>
      <c r="D382" s="114" t="s">
        <v>460</v>
      </c>
      <c r="E382" s="114" t="s">
        <v>683</v>
      </c>
      <c r="F382" s="114" t="s">
        <v>788</v>
      </c>
      <c r="G382" s="112"/>
      <c r="H382" s="118" t="s">
        <v>780</v>
      </c>
      <c r="I382" s="118" t="s">
        <v>1187</v>
      </c>
      <c r="J382" s="114" t="s">
        <v>1015</v>
      </c>
      <c r="K382" s="115" t="s">
        <v>816</v>
      </c>
    </row>
    <row r="383" spans="1:11" ht="15.6" x14ac:dyDescent="0.25">
      <c r="A383" s="112" t="s">
        <v>1308</v>
      </c>
      <c r="B383" s="112"/>
      <c r="C383" s="113" t="s">
        <v>263</v>
      </c>
      <c r="D383" s="114" t="s">
        <v>530</v>
      </c>
      <c r="E383" s="114" t="s">
        <v>751</v>
      </c>
      <c r="F383" s="114" t="s">
        <v>788</v>
      </c>
      <c r="G383" s="112"/>
      <c r="H383" s="118" t="s">
        <v>105</v>
      </c>
      <c r="I383" s="123" t="s">
        <v>1186</v>
      </c>
      <c r="J383" s="114" t="s">
        <v>1067</v>
      </c>
      <c r="K383" s="115" t="s">
        <v>816</v>
      </c>
    </row>
    <row r="384" spans="1:11" ht="15.6" x14ac:dyDescent="0.25">
      <c r="A384" s="112"/>
      <c r="B384" s="112"/>
      <c r="C384" s="113" t="s">
        <v>195</v>
      </c>
      <c r="D384" s="114" t="s">
        <v>462</v>
      </c>
      <c r="E384" s="114" t="s">
        <v>693</v>
      </c>
      <c r="F384" s="114" t="s">
        <v>788</v>
      </c>
      <c r="G384" s="112"/>
      <c r="H384" s="118" t="s">
        <v>780</v>
      </c>
      <c r="I384" s="118" t="s">
        <v>1187</v>
      </c>
      <c r="J384" s="114" t="s">
        <v>1016</v>
      </c>
      <c r="K384" s="115" t="s">
        <v>818</v>
      </c>
    </row>
    <row r="385" spans="1:11" ht="15.6" x14ac:dyDescent="0.25">
      <c r="A385" s="112"/>
      <c r="B385" s="112"/>
      <c r="C385" s="113" t="s">
        <v>283</v>
      </c>
      <c r="D385" s="114" t="s">
        <v>547</v>
      </c>
      <c r="E385" s="114" t="s">
        <v>755</v>
      </c>
      <c r="F385" s="114" t="s">
        <v>788</v>
      </c>
      <c r="G385" s="112"/>
      <c r="H385" s="118" t="s">
        <v>781</v>
      </c>
      <c r="I385" s="118" t="s">
        <v>1188</v>
      </c>
      <c r="J385" s="114" t="s">
        <v>1079</v>
      </c>
      <c r="K385" s="115" t="s">
        <v>882</v>
      </c>
    </row>
    <row r="386" spans="1:11" ht="15.6" x14ac:dyDescent="0.25">
      <c r="A386" s="112" t="s">
        <v>1311</v>
      </c>
      <c r="B386" s="112"/>
      <c r="C386" s="124" t="s">
        <v>264</v>
      </c>
      <c r="D386" s="126" t="s">
        <v>531</v>
      </c>
      <c r="E386" s="126" t="s">
        <v>683</v>
      </c>
      <c r="F386" s="114" t="s">
        <v>788</v>
      </c>
      <c r="G386" s="112"/>
      <c r="H386" s="128" t="s">
        <v>780</v>
      </c>
      <c r="I386" s="129" t="s">
        <v>1187</v>
      </c>
      <c r="J386" s="126" t="s">
        <v>1430</v>
      </c>
      <c r="K386" s="126" t="s">
        <v>868</v>
      </c>
    </row>
    <row r="387" spans="1:11" ht="15.6" x14ac:dyDescent="0.25">
      <c r="A387" s="112"/>
      <c r="B387" s="112"/>
      <c r="C387" s="124" t="s">
        <v>221</v>
      </c>
      <c r="D387" s="126" t="s">
        <v>489</v>
      </c>
      <c r="E387" s="126" t="s">
        <v>693</v>
      </c>
      <c r="F387" s="114" t="s">
        <v>788</v>
      </c>
      <c r="G387" s="112"/>
      <c r="H387" s="128" t="s">
        <v>780</v>
      </c>
      <c r="I387" s="128" t="s">
        <v>1187</v>
      </c>
      <c r="J387" s="126" t="s">
        <v>1036</v>
      </c>
      <c r="K387" s="126" t="s">
        <v>840</v>
      </c>
    </row>
    <row r="388" spans="1:11" ht="13.8" x14ac:dyDescent="0.25">
      <c r="A388" s="1" t="s">
        <v>1399</v>
      </c>
      <c r="C388" s="3" t="s">
        <v>1400</v>
      </c>
      <c r="D388" s="1" t="s">
        <v>1402</v>
      </c>
      <c r="E388" s="3" t="s">
        <v>1392</v>
      </c>
      <c r="F388" s="114" t="s">
        <v>132</v>
      </c>
      <c r="H388" s="1" t="s">
        <v>105</v>
      </c>
      <c r="I388" s="1" t="s">
        <v>1186</v>
      </c>
      <c r="J388" s="132" t="s">
        <v>1467</v>
      </c>
      <c r="K388" s="3" t="s">
        <v>1401</v>
      </c>
    </row>
    <row r="389" spans="1:11" ht="13.8" x14ac:dyDescent="0.25">
      <c r="A389" s="1" t="s">
        <v>1412</v>
      </c>
      <c r="C389" s="3" t="s">
        <v>1410</v>
      </c>
      <c r="D389" s="1" t="s">
        <v>1411</v>
      </c>
      <c r="E389" s="126" t="s">
        <v>683</v>
      </c>
      <c r="F389" s="1" t="s">
        <v>129</v>
      </c>
      <c r="H389" s="1" t="s">
        <v>780</v>
      </c>
      <c r="I389" s="1" t="s">
        <v>1186</v>
      </c>
      <c r="J389" s="3" t="s">
        <v>1413</v>
      </c>
      <c r="K389" s="3" t="s">
        <v>1414</v>
      </c>
    </row>
    <row r="390" spans="1:11" ht="13.8" x14ac:dyDescent="0.25">
      <c r="A390" s="1" t="s">
        <v>1412</v>
      </c>
      <c r="C390" s="3" t="s">
        <v>1410</v>
      </c>
      <c r="D390" s="1" t="s">
        <v>1411</v>
      </c>
      <c r="E390" s="126" t="s">
        <v>683</v>
      </c>
      <c r="F390" s="1" t="s">
        <v>129</v>
      </c>
      <c r="H390" s="1" t="s">
        <v>780</v>
      </c>
      <c r="I390" s="1" t="s">
        <v>1186</v>
      </c>
      <c r="J390" s="3" t="s">
        <v>1413</v>
      </c>
      <c r="K390" s="3" t="s">
        <v>1414</v>
      </c>
    </row>
  </sheetData>
  <autoFilter ref="A1:N388"/>
  <sortState ref="A2:N387">
    <sortCondition ref="F2:F387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view="pageBreakPreview" zoomScale="60" zoomScaleNormal="80" workbookViewId="0">
      <selection activeCell="D41" sqref="D41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0.5546875" style="20" customWidth="1"/>
    <col min="4" max="4" width="28" style="20" customWidth="1"/>
    <col min="5" max="6" width="9.6640625" style="20" customWidth="1"/>
    <col min="7" max="7" width="6.88671875" style="20" customWidth="1"/>
    <col min="8" max="8" width="25.109375" style="20" customWidth="1"/>
    <col min="9" max="9" width="9.44140625" style="20" customWidth="1"/>
    <col min="10" max="10" width="11.88671875" style="20" customWidth="1"/>
    <col min="11" max="11" width="6" style="20" customWidth="1"/>
    <col min="12" max="16384" width="9.109375" style="20"/>
  </cols>
  <sheetData>
    <row r="1" spans="1:14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8"/>
      <c r="L1" s="18"/>
      <c r="M1" s="18"/>
      <c r="N1" s="18"/>
    </row>
    <row r="2" spans="1:14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21"/>
      <c r="L2" s="18"/>
      <c r="M2" s="18"/>
      <c r="N2" s="18"/>
    </row>
    <row r="3" spans="1:14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21"/>
      <c r="L3" s="18"/>
      <c r="M3" s="18"/>
      <c r="N3" s="18"/>
    </row>
    <row r="4" spans="1:14" x14ac:dyDescent="0.25">
      <c r="A4" s="163" t="s">
        <v>120</v>
      </c>
      <c r="B4" s="163"/>
      <c r="C4" s="163"/>
      <c r="D4" s="163"/>
      <c r="E4" s="163"/>
      <c r="F4" s="163"/>
      <c r="G4" s="163"/>
      <c r="H4" s="163"/>
      <c r="I4" s="163"/>
      <c r="J4" s="163"/>
      <c r="K4" s="23"/>
    </row>
    <row r="5" spans="1:14" x14ac:dyDescent="0.25">
      <c r="A5" s="163" t="s">
        <v>124</v>
      </c>
      <c r="B5" s="163"/>
      <c r="C5" s="163"/>
      <c r="D5" s="163"/>
      <c r="E5" s="163"/>
      <c r="F5" s="163"/>
      <c r="G5" s="163"/>
      <c r="H5" s="163"/>
      <c r="I5" s="163"/>
      <c r="J5" s="163"/>
      <c r="K5" s="23"/>
    </row>
    <row r="6" spans="1:14" x14ac:dyDescent="0.25">
      <c r="A6" s="159"/>
      <c r="B6" s="159"/>
      <c r="C6" s="23"/>
      <c r="D6" s="9"/>
      <c r="E6" s="9"/>
      <c r="I6" s="64"/>
      <c r="J6" s="9" t="s">
        <v>144</v>
      </c>
      <c r="K6" s="23"/>
    </row>
    <row r="7" spans="1:14" ht="13.5" customHeight="1" x14ac:dyDescent="0.25">
      <c r="A7" s="64"/>
      <c r="B7" s="16" t="s">
        <v>122</v>
      </c>
      <c r="C7" s="141" t="s">
        <v>1465</v>
      </c>
      <c r="D7" s="11" t="str">
        <f>d_2</f>
        <v>29.05.2019г.</v>
      </c>
      <c r="E7" s="11" t="s">
        <v>1391</v>
      </c>
      <c r="F7" s="65"/>
      <c r="G7" s="80"/>
      <c r="H7" s="65"/>
      <c r="I7" s="65"/>
      <c r="J7" s="94" t="str">
        <f>d_5</f>
        <v>г. Сочи, ул. Бзугу 2, ст. им. Славы Метревели</v>
      </c>
      <c r="K7" s="23"/>
    </row>
    <row r="8" spans="1:14" ht="24" customHeight="1" x14ac:dyDescent="0.25">
      <c r="A8" s="66" t="s">
        <v>43</v>
      </c>
      <c r="B8" s="66" t="s">
        <v>128</v>
      </c>
      <c r="C8" s="66" t="s">
        <v>38</v>
      </c>
      <c r="D8" s="66" t="s">
        <v>65</v>
      </c>
      <c r="E8" s="66" t="s">
        <v>156</v>
      </c>
      <c r="F8" s="67" t="s">
        <v>22</v>
      </c>
      <c r="G8" s="67" t="s">
        <v>71</v>
      </c>
      <c r="H8" s="67" t="s">
        <v>9</v>
      </c>
      <c r="I8" s="67" t="s">
        <v>36</v>
      </c>
      <c r="J8" s="66" t="s">
        <v>45</v>
      </c>
    </row>
    <row r="9" spans="1:14" x14ac:dyDescent="0.25">
      <c r="A9" s="68"/>
      <c r="B9" s="69" t="s">
        <v>32</v>
      </c>
      <c r="C9" s="70"/>
      <c r="D9" s="70"/>
      <c r="E9" s="70"/>
      <c r="F9" s="70"/>
      <c r="G9" s="70"/>
      <c r="H9" s="70"/>
      <c r="I9" s="70"/>
      <c r="J9" s="71"/>
    </row>
    <row r="10" spans="1:14" x14ac:dyDescent="0.25">
      <c r="A10" s="32" t="s">
        <v>25</v>
      </c>
      <c r="B10" s="33"/>
      <c r="C10" s="37"/>
      <c r="D10" s="72"/>
      <c r="E10" s="100"/>
      <c r="F10" s="73"/>
      <c r="G10" s="73"/>
      <c r="H10" s="32"/>
      <c r="I10" s="32"/>
      <c r="J10" s="37"/>
    </row>
    <row r="11" spans="1:14" s="146" customFormat="1" x14ac:dyDescent="0.25">
      <c r="A11" s="144" t="s">
        <v>26</v>
      </c>
      <c r="B11" s="51" t="str">
        <f>VLOOKUP($F11,УЧАСТНИКИ!$A$2:$L$1106,3,FALSE)</f>
        <v>Абдулин Ильяс</v>
      </c>
      <c r="C11" s="145" t="str">
        <f>VLOOKUP($F11,УЧАСТНИКИ!$A$2:$L$1106,4,FALSE)</f>
        <v>23.07.1996</v>
      </c>
      <c r="D11" s="52" t="str">
        <f>VLOOKUP($F11,УЧАСТНИКИ!$A$2:$L$1106,5,FALSE)</f>
        <v xml:space="preserve">Челябинская область </v>
      </c>
      <c r="E11" s="143" t="str">
        <f>VLOOKUP($F11,УЧАСТНИКИ!$A$2:$L$1106,8,FALSE)</f>
        <v>КМС</v>
      </c>
      <c r="F11" s="144" t="s">
        <v>96</v>
      </c>
      <c r="G11" s="144"/>
      <c r="H11" s="144"/>
      <c r="I11" s="144"/>
      <c r="J11" s="145" t="str">
        <f>VLOOKUP($F11,УЧАСТНИКИ!$A$2:$L$1106,9,FALSE)</f>
        <v>К</v>
      </c>
    </row>
    <row r="12" spans="1:14" s="146" customFormat="1" ht="26.4" x14ac:dyDescent="0.25">
      <c r="A12" s="144" t="s">
        <v>27</v>
      </c>
      <c r="B12" s="51" t="str">
        <f>VLOOKUP($F12,УЧАСТНИКИ!$A$2:$L$1106,3,FALSE)</f>
        <v>Афанасьев Артем</v>
      </c>
      <c r="C12" s="145" t="str">
        <f>VLOOKUP($F12,УЧАСТНИКИ!$A$2:$L$1106,4,FALSE)</f>
        <v>29.01.1998</v>
      </c>
      <c r="D12" s="52" t="str">
        <f>VLOOKUP($F12,УЧАСТНИКИ!$A$2:$L$1106,5,FALSE)</f>
        <v>Нижегородская область Чувашская республика</v>
      </c>
      <c r="E12" s="143" t="str">
        <f>VLOOKUP($F12,УЧАСТНИКИ!$A$2:$L$1106,8,FALSE)</f>
        <v>МС</v>
      </c>
      <c r="F12" s="144" t="s">
        <v>1267</v>
      </c>
      <c r="G12" s="144"/>
      <c r="H12" s="144"/>
      <c r="I12" s="144"/>
      <c r="J12" s="145" t="str">
        <f>VLOOKUP($F12,УЧАСТНИКИ!$A$2:$L$1106,9,FALSE)</f>
        <v>К</v>
      </c>
    </row>
    <row r="13" spans="1:14" s="146" customFormat="1" x14ac:dyDescent="0.25">
      <c r="A13" s="144" t="s">
        <v>28</v>
      </c>
      <c r="B13" s="51" t="str">
        <f>VLOOKUP($F13,УЧАСТНИКИ!$A$2:$L$1106,3,FALSE)</f>
        <v>Колесниченко Вячеслав</v>
      </c>
      <c r="C13" s="145" t="str">
        <f>VLOOKUP($F13,УЧАСТНИКИ!$A$2:$L$1106,4,FALSE)</f>
        <v>01.02.1990</v>
      </c>
      <c r="D13" s="52" t="str">
        <f>VLOOKUP($F13,УЧАСТНИКИ!$A$2:$L$1106,5,FALSE)</f>
        <v>Москва Нижегородская область</v>
      </c>
      <c r="E13" s="143" t="str">
        <f>VLOOKUP($F13,УЧАСТНИКИ!$A$2:$L$1106,8,FALSE)</f>
        <v>МСМК</v>
      </c>
      <c r="F13" s="144" t="s">
        <v>1379</v>
      </c>
      <c r="G13" s="144"/>
      <c r="H13" s="144"/>
      <c r="I13" s="144"/>
      <c r="J13" s="145" t="str">
        <f>VLOOKUP($F13,УЧАСТНИКИ!$A$2:$L$1106,9,FALSE)</f>
        <v>Л</v>
      </c>
      <c r="L13" s="147"/>
    </row>
    <row r="14" spans="1:14" s="146" customFormat="1" ht="26.4" x14ac:dyDescent="0.25">
      <c r="A14" s="144" t="s">
        <v>29</v>
      </c>
      <c r="B14" s="51" t="str">
        <f>VLOOKUP($F14,УЧАСТНИКИ!$A$2:$L$1106,3,FALSE)</f>
        <v>Ивашко Павел</v>
      </c>
      <c r="C14" s="145" t="str">
        <f>VLOOKUP($F14,УЧАСТНИКИ!$A$2:$L$1106,4,FALSE)</f>
        <v>01.06.1994</v>
      </c>
      <c r="D14" s="52" t="str">
        <f>VLOOKUP($F14,УЧАСТНИКИ!$A$2:$L$1106,5,FALSE)</f>
        <v>Ханты-Мансийский автономный округ - Югра Пермский край</v>
      </c>
      <c r="E14" s="143" t="str">
        <f>VLOOKUP($F14,УЧАСТНИКИ!$A$2:$L$1106,8,FALSE)</f>
        <v>МСМК</v>
      </c>
      <c r="F14" s="144" t="s">
        <v>95</v>
      </c>
      <c r="G14" s="144"/>
      <c r="H14" s="144"/>
      <c r="I14" s="144"/>
      <c r="J14" s="145" t="str">
        <f>VLOOKUP($F14,УЧАСТНИКИ!$A$2:$L$1106,9,FALSE)</f>
        <v>К</v>
      </c>
    </row>
    <row r="15" spans="1:14" s="146" customFormat="1" x14ac:dyDescent="0.25">
      <c r="A15" s="144" t="s">
        <v>30</v>
      </c>
      <c r="B15" s="51" t="str">
        <f>VLOOKUP($F15,УЧАСТНИКИ!$A$2:$L$1106,3,FALSE)</f>
        <v>Юфимов Алексей</v>
      </c>
      <c r="C15" s="145" t="str">
        <f>VLOOKUP($F15,УЧАСТНИКИ!$A$2:$L$1106,4,FALSE)</f>
        <v>05.06.1998</v>
      </c>
      <c r="D15" s="52" t="str">
        <f>VLOOKUP($F15,УЧАСТНИКИ!$A$2:$L$1106,5,FALSE)</f>
        <v xml:space="preserve">Ульяновская область </v>
      </c>
      <c r="E15" s="143" t="str">
        <f>VLOOKUP($F15,УЧАСТНИКИ!$A$2:$L$1106,8,FALSE)</f>
        <v>МС</v>
      </c>
      <c r="F15" s="144" t="s">
        <v>1218</v>
      </c>
      <c r="G15" s="144"/>
      <c r="H15" s="144"/>
      <c r="I15" s="144"/>
      <c r="J15" s="145" t="str">
        <f>VLOOKUP($F15,УЧАСТНИКИ!$A$2:$L$1106,9,FALSE)</f>
        <v>К</v>
      </c>
    </row>
    <row r="16" spans="1:14" s="146" customFormat="1" x14ac:dyDescent="0.25">
      <c r="A16" s="144" t="s">
        <v>31</v>
      </c>
      <c r="B16" s="51" t="str">
        <f>VLOOKUP($F16,УЧАСТНИКИ!$A$2:$L$1106,3,FALSE)</f>
        <v>.Васильев Сослан</v>
      </c>
      <c r="C16" s="145" t="str">
        <f>VLOOKUP($F16,УЧАСТНИКИ!$A$2:$L$1106,4,FALSE)</f>
        <v>12.09.1996</v>
      </c>
      <c r="D16" s="52" t="str">
        <f>VLOOKUP($F16,УЧАСТНИКИ!$A$2:$L$1106,5,FALSE)</f>
        <v>Россия</v>
      </c>
      <c r="E16" s="143" t="str">
        <f>VLOOKUP($F16,УЧАСТНИКИ!$A$2:$L$1106,8,FALSE)</f>
        <v>КМС</v>
      </c>
      <c r="F16" s="144" t="s">
        <v>1280</v>
      </c>
      <c r="G16" s="144"/>
      <c r="H16" s="144"/>
      <c r="I16" s="144"/>
      <c r="J16" s="145" t="str">
        <f>VLOOKUP($F16,УЧАСТНИКИ!$A$2:$L$1106,9,FALSE)</f>
        <v>Л</v>
      </c>
    </row>
    <row r="17" spans="1:11" x14ac:dyDescent="0.25">
      <c r="A17" s="32" t="s">
        <v>49</v>
      </c>
      <c r="B17" s="33"/>
      <c r="C17" s="37"/>
      <c r="D17" s="72"/>
      <c r="E17" s="100"/>
      <c r="F17" s="73"/>
      <c r="G17" s="73"/>
      <c r="H17" s="142"/>
      <c r="I17" s="142"/>
      <c r="J17" s="37"/>
    </row>
    <row r="18" spans="1:11" x14ac:dyDescent="0.25">
      <c r="A18" s="68"/>
      <c r="B18" s="69" t="s">
        <v>33</v>
      </c>
      <c r="C18" s="70"/>
      <c r="D18" s="70"/>
      <c r="E18" s="70"/>
      <c r="F18" s="70"/>
      <c r="G18" s="70"/>
      <c r="H18" s="70"/>
      <c r="I18" s="70"/>
      <c r="J18" s="71"/>
      <c r="K18" s="7"/>
    </row>
    <row r="19" spans="1:11" x14ac:dyDescent="0.25">
      <c r="A19" s="32" t="s">
        <v>25</v>
      </c>
      <c r="B19" s="33"/>
      <c r="C19" s="37"/>
      <c r="D19" s="72"/>
      <c r="E19" s="100"/>
      <c r="F19" s="73"/>
      <c r="G19" s="73"/>
      <c r="H19" s="142"/>
      <c r="I19" s="142"/>
      <c r="J19" s="37"/>
    </row>
    <row r="20" spans="1:11" s="146" customFormat="1" ht="26.4" x14ac:dyDescent="0.25">
      <c r="A20" s="144" t="s">
        <v>26</v>
      </c>
      <c r="B20" s="51" t="str">
        <f>VLOOKUP($F20,УЧАСТНИКИ!$A$2:$L$1106,3,FALSE)</f>
        <v>Водичев Александр</v>
      </c>
      <c r="C20" s="145" t="str">
        <f>VLOOKUP($F20,УЧАСТНИКИ!$A$2:$L$1106,4,FALSE)</f>
        <v>14.11.1999</v>
      </c>
      <c r="D20" s="52" t="str">
        <f>VLOOKUP($F20,УЧАСТНИКИ!$A$2:$L$1106,5,FALSE)</f>
        <v>Калининградская область Санкт-Петербург</v>
      </c>
      <c r="E20" s="143" t="str">
        <f>VLOOKUP($F20,УЧАСТНИКИ!$A$2:$L$1106,8,FALSE)</f>
        <v>КМС</v>
      </c>
      <c r="F20" s="144" t="s">
        <v>1288</v>
      </c>
      <c r="G20" s="144"/>
      <c r="H20" s="144"/>
      <c r="I20" s="144"/>
      <c r="J20" s="145" t="str">
        <f>VLOOKUP($F20,УЧАСТНИКИ!$A$2:$L$1106,9,FALSE)</f>
        <v>Л</v>
      </c>
    </row>
    <row r="21" spans="1:11" s="146" customFormat="1" x14ac:dyDescent="0.25">
      <c r="A21" s="144" t="s">
        <v>27</v>
      </c>
      <c r="B21" s="51" t="str">
        <f>VLOOKUP($F21,УЧАСТНИКИ!$A$2:$L$1106,3,FALSE)</f>
        <v>Балуев Глеб</v>
      </c>
      <c r="C21" s="145" t="str">
        <f>VLOOKUP($F21,УЧАСТНИКИ!$A$2:$L$1106,4,FALSE)</f>
        <v>19.05.1991</v>
      </c>
      <c r="D21" s="52" t="str">
        <f>VLOOKUP($F21,УЧАСТНИКИ!$A$2:$L$1106,5,FALSE)</f>
        <v xml:space="preserve">Санкт-Петербург </v>
      </c>
      <c r="E21" s="143" t="str">
        <f>VLOOKUP($F21,УЧАСТНИКИ!$A$2:$L$1106,8,FALSE)</f>
        <v>МС</v>
      </c>
      <c r="F21" s="144" t="s">
        <v>1398</v>
      </c>
      <c r="G21" s="144"/>
      <c r="H21" s="144"/>
      <c r="I21" s="144"/>
      <c r="J21" s="145" t="str">
        <f>VLOOKUP($F21,УЧАСТНИКИ!$A$2:$L$1106,9,FALSE)</f>
        <v>Л</v>
      </c>
    </row>
    <row r="22" spans="1:11" s="146" customFormat="1" x14ac:dyDescent="0.25">
      <c r="A22" s="144" t="s">
        <v>28</v>
      </c>
      <c r="B22" s="51" t="str">
        <f>VLOOKUP($F22,УЧАСТНИКИ!$A$2:$L$1106,3,FALSE)</f>
        <v>Галацков Андрей</v>
      </c>
      <c r="C22" s="145" t="str">
        <f>VLOOKUP($F22,УЧАСТНИКИ!$A$2:$L$1106,4,FALSE)</f>
        <v>13.02.1992</v>
      </c>
      <c r="D22" s="52" t="str">
        <f>VLOOKUP($F22,УЧАСТНИКИ!$A$2:$L$1106,5,FALSE)</f>
        <v xml:space="preserve">Ульяновская область </v>
      </c>
      <c r="E22" s="143" t="str">
        <f>VLOOKUP($F22,УЧАСТНИКИ!$A$2:$L$1106,8,FALSE)</f>
        <v>МС</v>
      </c>
      <c r="F22" s="144" t="s">
        <v>1214</v>
      </c>
      <c r="G22" s="144"/>
      <c r="H22" s="144"/>
      <c r="I22" s="144"/>
      <c r="J22" s="145" t="str">
        <f>VLOOKUP($F22,УЧАСТНИКИ!$A$2:$L$1106,9,FALSE)</f>
        <v>К</v>
      </c>
    </row>
    <row r="23" spans="1:11" s="146" customFormat="1" x14ac:dyDescent="0.25">
      <c r="A23" s="144" t="s">
        <v>29</v>
      </c>
      <c r="B23" s="51" t="str">
        <f>VLOOKUP($F23,УЧАСТНИКИ!$A$2:$L$1106,3,FALSE)</f>
        <v>Лукин Андрей</v>
      </c>
      <c r="C23" s="145" t="str">
        <f>VLOOKUP($F23,УЧАСТНИКИ!$A$2:$L$1106,4,FALSE)</f>
        <v>28.02.1998</v>
      </c>
      <c r="D23" s="52" t="str">
        <f>VLOOKUP($F23,УЧАСТНИКИ!$A$2:$L$1106,5,FALSE)</f>
        <v xml:space="preserve">Республика Карелия </v>
      </c>
      <c r="E23" s="143" t="str">
        <f>VLOOKUP($F23,УЧАСТНИКИ!$A$2:$L$1106,8,FALSE)</f>
        <v>МС</v>
      </c>
      <c r="F23" s="144" t="s">
        <v>1350</v>
      </c>
      <c r="G23" s="144"/>
      <c r="H23" s="144"/>
      <c r="I23" s="144"/>
      <c r="J23" s="145" t="str">
        <f>VLOOKUP($F23,УЧАСТНИКИ!$A$2:$L$1106,9,FALSE)</f>
        <v>К</v>
      </c>
    </row>
    <row r="24" spans="1:11" s="146" customFormat="1" ht="26.4" x14ac:dyDescent="0.25">
      <c r="A24" s="144" t="s">
        <v>30</v>
      </c>
      <c r="B24" s="51" t="str">
        <f>VLOOKUP($F24,УЧАСТНИКИ!$A$2:$L$1106,3,FALSE)</f>
        <v>Огарков Денис</v>
      </c>
      <c r="C24" s="145" t="str">
        <f>VLOOKUP($F24,УЧАСТНИКИ!$A$2:$L$1106,4,FALSE)</f>
        <v>03.12.1993</v>
      </c>
      <c r="D24" s="52" t="str">
        <f>VLOOKUP($F24,УЧАСТНИКИ!$A$2:$L$1106,5,FALSE)</f>
        <v>Липецкая область Брянская область</v>
      </c>
      <c r="E24" s="143" t="str">
        <f>VLOOKUP($F24,УЧАСТНИКИ!$A$2:$L$1106,8,FALSE)</f>
        <v>МСМК</v>
      </c>
      <c r="F24" s="144" t="s">
        <v>89</v>
      </c>
      <c r="G24" s="144"/>
      <c r="H24" s="144"/>
      <c r="I24" s="144"/>
      <c r="J24" s="145" t="str">
        <f>VLOOKUP($F24,УЧАСТНИКИ!$A$2:$L$1106,9,FALSE)</f>
        <v>К</v>
      </c>
    </row>
    <row r="25" spans="1:11" s="146" customFormat="1" x14ac:dyDescent="0.25">
      <c r="A25" s="144" t="s">
        <v>31</v>
      </c>
      <c r="B25" s="51" t="str">
        <f>VLOOKUP($F25,УЧАСТНИКИ!$A$2:$L$1106,3,FALSE)</f>
        <v>Никитин Олег</v>
      </c>
      <c r="C25" s="145" t="str">
        <f>VLOOKUP($F25,УЧАСТНИКИ!$A$2:$L$1106,4,FALSE)</f>
        <v>06.06.1997</v>
      </c>
      <c r="D25" s="52" t="str">
        <f>VLOOKUP($F25,УЧАСТНИКИ!$A$2:$L$1106,5,FALSE)</f>
        <v xml:space="preserve">Ульяновская область </v>
      </c>
      <c r="E25" s="143" t="str">
        <f>VLOOKUP($F25,УЧАСТНИКИ!$A$2:$L$1106,8,FALSE)</f>
        <v>КМС</v>
      </c>
      <c r="F25" s="144" t="s">
        <v>1215</v>
      </c>
      <c r="G25" s="144"/>
      <c r="H25" s="144"/>
      <c r="I25" s="144"/>
      <c r="J25" s="145" t="str">
        <f>VLOOKUP($F25,УЧАСТНИКИ!$A$2:$L$1106,9,FALSE)</f>
        <v>К</v>
      </c>
    </row>
    <row r="26" spans="1:11" s="146" customFormat="1" x14ac:dyDescent="0.25">
      <c r="A26" s="144">
        <v>8</v>
      </c>
      <c r="B26" s="51"/>
      <c r="C26" s="145"/>
      <c r="D26" s="52"/>
      <c r="E26" s="143"/>
      <c r="F26" s="148"/>
      <c r="G26" s="148"/>
      <c r="H26" s="144"/>
      <c r="I26" s="144"/>
      <c r="J26" s="145"/>
    </row>
    <row r="27" spans="1:11" s="146" customFormat="1" x14ac:dyDescent="0.25">
      <c r="A27" s="149"/>
      <c r="B27" s="150" t="s">
        <v>34</v>
      </c>
      <c r="C27" s="151"/>
      <c r="D27" s="151"/>
      <c r="E27" s="151"/>
      <c r="F27" s="151"/>
      <c r="G27" s="151"/>
      <c r="H27" s="151"/>
      <c r="I27" s="151"/>
      <c r="J27" s="152"/>
    </row>
    <row r="28" spans="1:11" s="146" customFormat="1" x14ac:dyDescent="0.25">
      <c r="A28" s="144" t="s">
        <v>25</v>
      </c>
      <c r="B28" s="51"/>
      <c r="C28" s="145"/>
      <c r="D28" s="52"/>
      <c r="E28" s="143"/>
      <c r="F28" s="148"/>
      <c r="G28" s="148"/>
      <c r="H28" s="144"/>
      <c r="I28" s="144"/>
      <c r="J28" s="145"/>
    </row>
    <row r="29" spans="1:11" s="146" customFormat="1" ht="26.4" x14ac:dyDescent="0.25">
      <c r="A29" s="144" t="s">
        <v>26</v>
      </c>
      <c r="B29" s="51" t="str">
        <f>VLOOKUP($F29,УЧАСТНИКИ!$A$2:$L$1106,3,FALSE)</f>
        <v>Матвеев Никита</v>
      </c>
      <c r="C29" s="145" t="str">
        <f>VLOOKUP($F29,УЧАСТНИКИ!$A$2:$L$1106,4,FALSE)</f>
        <v>28.03.2000</v>
      </c>
      <c r="D29" s="52" t="str">
        <f>VLOOKUP($F29,УЧАСТНИКИ!$A$2:$L$1106,5,FALSE)</f>
        <v>Ямало-Ненецкий автономный округ Владимирская область</v>
      </c>
      <c r="E29" s="143" t="str">
        <f>VLOOKUP($F29,УЧАСТНИКИ!$A$2:$L$1106,8,FALSE)</f>
        <v>КМС</v>
      </c>
      <c r="F29" s="144" t="s">
        <v>1256</v>
      </c>
      <c r="G29" s="144"/>
      <c r="H29" s="144"/>
      <c r="I29" s="144"/>
      <c r="J29" s="145" t="str">
        <f>VLOOKUP($F29,УЧАСТНИКИ!$A$2:$L$1106,9,FALSE)</f>
        <v>К</v>
      </c>
    </row>
    <row r="30" spans="1:11" s="146" customFormat="1" x14ac:dyDescent="0.25">
      <c r="A30" s="144" t="s">
        <v>27</v>
      </c>
      <c r="B30" s="51" t="str">
        <f>VLOOKUP($F30,УЧАСТНИКИ!$A$2:$L$1106,3,FALSE)</f>
        <v>Гончаров Артём</v>
      </c>
      <c r="C30" s="145" t="str">
        <f>VLOOKUP($F30,УЧАСТНИКИ!$A$2:$L$1106,4,FALSE)</f>
        <v>01.08.1999</v>
      </c>
      <c r="D30" s="52" t="str">
        <f>VLOOKUP($F30,УЧАСТНИКИ!$A$2:$L$1106,5,FALSE)</f>
        <v xml:space="preserve">Тульская область </v>
      </c>
      <c r="E30" s="143" t="str">
        <f>VLOOKUP($F30,УЧАСТНИКИ!$A$2:$L$1106,8,FALSE)</f>
        <v>КМС</v>
      </c>
      <c r="F30" s="144" t="s">
        <v>1322</v>
      </c>
      <c r="G30" s="144"/>
      <c r="H30" s="144"/>
      <c r="I30" s="144"/>
      <c r="J30" s="145" t="str">
        <f>VLOOKUP($F30,УЧАСТНИКИ!$A$2:$L$1106,9,FALSE)</f>
        <v>К</v>
      </c>
    </row>
    <row r="31" spans="1:11" s="146" customFormat="1" x14ac:dyDescent="0.25">
      <c r="A31" s="144" t="s">
        <v>28</v>
      </c>
      <c r="B31" s="51" t="str">
        <f>VLOOKUP($F31,УЧАСТНИКИ!$A$2:$L$1106,3,FALSE)</f>
        <v>Чернухин Кирилл</v>
      </c>
      <c r="C31" s="145" t="str">
        <f>VLOOKUP($F31,УЧАСТНИКИ!$A$2:$L$1106,4,FALSE)</f>
        <v>15.08.1994</v>
      </c>
      <c r="D31" s="52" t="str">
        <f>VLOOKUP($F31,УЧАСТНИКИ!$A$2:$L$1106,5,FALSE)</f>
        <v>Москва Санкт-Петербург</v>
      </c>
      <c r="E31" s="143" t="str">
        <f>VLOOKUP($F31,УЧАСТНИКИ!$A$2:$L$1106,8,FALSE)</f>
        <v>МС</v>
      </c>
      <c r="F31" s="144" t="s">
        <v>1315</v>
      </c>
      <c r="G31" s="144"/>
      <c r="H31" s="144"/>
      <c r="I31" s="144"/>
      <c r="J31" s="145" t="str">
        <f>VLOOKUP($F31,УЧАСТНИКИ!$A$2:$L$1106,9,FALSE)</f>
        <v>К</v>
      </c>
    </row>
    <row r="32" spans="1:11" s="146" customFormat="1" x14ac:dyDescent="0.25">
      <c r="A32" s="144" t="s">
        <v>29</v>
      </c>
      <c r="B32" s="51" t="str">
        <f>VLOOKUP($F32,УЧАСТНИКИ!$A$2:$L$1106,3,FALSE)</f>
        <v>Росляков Данил</v>
      </c>
      <c r="C32" s="145" t="str">
        <f>VLOOKUP($F32,УЧАСТНИКИ!$A$2:$L$1106,4,FALSE)</f>
        <v>04.11.1997</v>
      </c>
      <c r="D32" s="52" t="str">
        <f>VLOOKUP($F32,УЧАСТНИКИ!$A$2:$L$1106,5,FALSE)</f>
        <v xml:space="preserve">Вологодская область </v>
      </c>
      <c r="E32" s="143" t="str">
        <f>VLOOKUP($F32,УЧАСТНИКИ!$A$2:$L$1106,8,FALSE)</f>
        <v>МС</v>
      </c>
      <c r="F32" s="144" t="s">
        <v>1404</v>
      </c>
      <c r="G32" s="144"/>
      <c r="H32" s="144"/>
      <c r="I32" s="144"/>
      <c r="J32" s="145" t="str">
        <f>VLOOKUP($F32,УЧАСТНИКИ!$A$2:$L$1106,9,FALSE)</f>
        <v>К</v>
      </c>
    </row>
    <row r="33" spans="1:11" s="146" customFormat="1" x14ac:dyDescent="0.25">
      <c r="A33" s="144" t="s">
        <v>30</v>
      </c>
      <c r="B33" s="51" t="str">
        <f>VLOOKUP($F33,УЧАСТНИКИ!$A$2:$L$1106,3,FALSE)</f>
        <v>Садеев Ильфат</v>
      </c>
      <c r="C33" s="145" t="str">
        <f>VLOOKUP($F33,УЧАСТНИКИ!$A$2:$L$1106,4,FALSE)</f>
        <v>17.12.1988</v>
      </c>
      <c r="D33" s="52" t="str">
        <f>VLOOKUP($F33,УЧАСТНИКИ!$A$2:$L$1106,5,FALSE)</f>
        <v xml:space="preserve">Ульяновская область </v>
      </c>
      <c r="E33" s="143" t="str">
        <f>VLOOKUP($F33,УЧАСТНИКИ!$A$2:$L$1106,8,FALSE)</f>
        <v>МС</v>
      </c>
      <c r="F33" s="144" t="s">
        <v>1216</v>
      </c>
      <c r="G33" s="144"/>
      <c r="H33" s="144"/>
      <c r="I33" s="144"/>
      <c r="J33" s="145" t="str">
        <f>VLOOKUP($F33,УЧАСТНИКИ!$A$2:$L$1106,9,FALSE)</f>
        <v>К</v>
      </c>
    </row>
    <row r="34" spans="1:11" s="146" customFormat="1" x14ac:dyDescent="0.25">
      <c r="A34" s="144" t="s">
        <v>31</v>
      </c>
      <c r="B34" s="51" t="str">
        <f>VLOOKUP($F34,УЧАСТНИКИ!$A$2:$L$1106,3,FALSE)</f>
        <v>Рожнов Артём</v>
      </c>
      <c r="C34" s="145" t="str">
        <f>VLOOKUP($F34,УЧАСТНИКИ!$A$2:$L$1106,4,FALSE)</f>
        <v>03.03.1998</v>
      </c>
      <c r="D34" s="52" t="str">
        <f>VLOOKUP($F34,УЧАСТНИКИ!$A$2:$L$1106,5,FALSE)</f>
        <v xml:space="preserve">Тульская область </v>
      </c>
      <c r="E34" s="143" t="str">
        <f>VLOOKUP($F34,УЧАСТНИКИ!$A$2:$L$1106,8,FALSE)</f>
        <v>КМС</v>
      </c>
      <c r="F34" s="144" t="s">
        <v>1325</v>
      </c>
      <c r="G34" s="144"/>
      <c r="H34" s="144"/>
      <c r="I34" s="144"/>
      <c r="J34" s="145" t="str">
        <f>VLOOKUP($F34,УЧАСТНИКИ!$A$2:$L$1106,9,FALSE)</f>
        <v>К</v>
      </c>
    </row>
    <row r="35" spans="1:11" s="146" customFormat="1" x14ac:dyDescent="0.25">
      <c r="A35" s="144">
        <v>8</v>
      </c>
      <c r="B35" s="51"/>
      <c r="C35" s="145"/>
      <c r="D35" s="52"/>
      <c r="E35" s="143"/>
      <c r="F35" s="148"/>
      <c r="G35" s="148"/>
      <c r="H35" s="144"/>
      <c r="I35" s="144"/>
      <c r="J35" s="145"/>
    </row>
    <row r="36" spans="1:11" s="146" customFormat="1" x14ac:dyDescent="0.25">
      <c r="A36" s="149"/>
      <c r="B36" s="150" t="s">
        <v>35</v>
      </c>
      <c r="C36" s="151"/>
      <c r="D36" s="151"/>
      <c r="E36" s="151"/>
      <c r="F36" s="151"/>
      <c r="G36" s="151"/>
      <c r="H36" s="151"/>
      <c r="I36" s="151"/>
      <c r="J36" s="152"/>
      <c r="K36" s="153"/>
    </row>
    <row r="37" spans="1:11" s="146" customFormat="1" x14ac:dyDescent="0.25">
      <c r="A37" s="144" t="s">
        <v>25</v>
      </c>
      <c r="B37" s="51"/>
      <c r="C37" s="145"/>
      <c r="D37" s="52"/>
      <c r="E37" s="143"/>
      <c r="F37" s="148"/>
      <c r="G37" s="148"/>
      <c r="H37" s="144"/>
      <c r="I37" s="144"/>
      <c r="J37" s="145"/>
      <c r="K37" s="153"/>
    </row>
    <row r="38" spans="1:11" s="146" customFormat="1" x14ac:dyDescent="0.25">
      <c r="A38" s="144" t="s">
        <v>26</v>
      </c>
      <c r="B38" s="51" t="str">
        <f>VLOOKUP($F38,УЧАСТНИКИ!$A$2:$L$1106,3,FALSE)</f>
        <v>Масютенко Александр</v>
      </c>
      <c r="C38" s="145" t="str">
        <f>VLOOKUP($F38,УЧАСТНИКИ!$A$2:$L$1106,4,FALSE)</f>
        <v>27.04.1998</v>
      </c>
      <c r="D38" s="52" t="str">
        <f>VLOOKUP($F38,УЧАСТНИКИ!$A$2:$L$1106,5,FALSE)</f>
        <v xml:space="preserve">Краснодарский край </v>
      </c>
      <c r="E38" s="143" t="str">
        <f>VLOOKUP($F38,УЧАСТНИКИ!$A$2:$L$1106,8,FALSE)</f>
        <v>КМС</v>
      </c>
      <c r="F38" s="144" t="s">
        <v>1236</v>
      </c>
      <c r="G38" s="144"/>
      <c r="H38" s="144"/>
      <c r="I38" s="144"/>
      <c r="J38" s="145" t="str">
        <f>VLOOKUP($F38,УЧАСТНИКИ!$A$2:$L$1106,9,FALSE)</f>
        <v>Л</v>
      </c>
      <c r="K38" s="153"/>
    </row>
    <row r="39" spans="1:11" s="146" customFormat="1" x14ac:dyDescent="0.25">
      <c r="A39" s="144" t="s">
        <v>27</v>
      </c>
      <c r="B39" s="51" t="str">
        <f>VLOOKUP($F39,УЧАСТНИКИ!$A$2:$L$1106,3,FALSE)</f>
        <v>Гуров Андрей</v>
      </c>
      <c r="C39" s="145" t="str">
        <f>VLOOKUP($F39,УЧАСТНИКИ!$A$2:$L$1106,4,FALSE)</f>
        <v>20.09.1998</v>
      </c>
      <c r="D39" s="52" t="str">
        <f>VLOOKUP($F39,УЧАСТНИКИ!$A$2:$L$1106,5,FALSE)</f>
        <v xml:space="preserve">Брянская область </v>
      </c>
      <c r="E39" s="143" t="str">
        <f>VLOOKUP($F39,УЧАСТНИКИ!$A$2:$L$1106,8,FALSE)</f>
        <v>КМС</v>
      </c>
      <c r="F39" s="144" t="s">
        <v>85</v>
      </c>
      <c r="G39" s="144"/>
      <c r="H39" s="144"/>
      <c r="I39" s="144"/>
      <c r="J39" s="145" t="str">
        <f>VLOOKUP($F39,УЧАСТНИКИ!$A$2:$L$1106,9,FALSE)</f>
        <v>К</v>
      </c>
      <c r="K39" s="153"/>
    </row>
    <row r="40" spans="1:11" s="146" customFormat="1" ht="26.4" x14ac:dyDescent="0.25">
      <c r="A40" s="144" t="s">
        <v>28</v>
      </c>
      <c r="B40" s="51" t="str">
        <f>VLOOKUP($F40,УЧАСТНИКИ!$A$2:$L$1106,3,FALSE)</f>
        <v>Кислых Руслан</v>
      </c>
      <c r="C40" s="145" t="str">
        <f>VLOOKUP($F40,УЧАСТНИКИ!$A$2:$L$1106,4,FALSE)</f>
        <v>11.07.2000</v>
      </c>
      <c r="D40" s="52" t="str">
        <f>VLOOKUP($F40,УЧАСТНИКИ!$A$2:$L$1106,5,FALSE)</f>
        <v>Краснодарский край Белгородская область</v>
      </c>
      <c r="E40" s="143" t="str">
        <f>VLOOKUP($F40,УЧАСТНИКИ!$A$2:$L$1106,8,FALSE)</f>
        <v>МС</v>
      </c>
      <c r="F40" s="144" t="s">
        <v>1231</v>
      </c>
      <c r="G40" s="144"/>
      <c r="H40" s="144"/>
      <c r="I40" s="144"/>
      <c r="J40" s="145" t="str">
        <f>VLOOKUP($F40,УЧАСТНИКИ!$A$2:$L$1106,9,FALSE)</f>
        <v>Л</v>
      </c>
      <c r="K40" s="153"/>
    </row>
    <row r="41" spans="1:11" s="146" customFormat="1" ht="26.4" x14ac:dyDescent="0.25">
      <c r="A41" s="144" t="s">
        <v>29</v>
      </c>
      <c r="B41" s="51" t="str">
        <f>VLOOKUP($F41,УЧАСТНИКИ!$A$2:$L$1106,3,FALSE)</f>
        <v>Петряшов Константин</v>
      </c>
      <c r="C41" s="145" t="str">
        <f>VLOOKUP($F41,УЧАСТНИКИ!$A$2:$L$1106,4,FALSE)</f>
        <v>16.12.1983</v>
      </c>
      <c r="D41" s="52" t="str">
        <f>VLOOKUP($F41,УЧАСТНИКИ!$A$2:$L$1106,5,FALSE)</f>
        <v>Вологодская область Санкт-Петербург</v>
      </c>
      <c r="E41" s="143" t="str">
        <f>VLOOKUP($F41,УЧАСТНИКИ!$A$2:$L$1106,8,FALSE)</f>
        <v>МСМК</v>
      </c>
      <c r="F41" s="144" t="s">
        <v>1297</v>
      </c>
      <c r="G41" s="144"/>
      <c r="H41" s="144"/>
      <c r="I41" s="144"/>
      <c r="J41" s="145" t="str">
        <f>VLOOKUP($F41,УЧАСТНИКИ!$A$2:$L$1106,9,FALSE)</f>
        <v>К</v>
      </c>
      <c r="K41" s="153"/>
    </row>
    <row r="42" spans="1:11" s="146" customFormat="1" ht="26.4" x14ac:dyDescent="0.25">
      <c r="A42" s="144" t="s">
        <v>30</v>
      </c>
      <c r="B42" s="51" t="str">
        <f>VLOOKUP($F42,УЧАСТНИКИ!$A$2:$L$1106,3,FALSE)</f>
        <v>Шкуропатов Дмитрий</v>
      </c>
      <c r="C42" s="145" t="str">
        <f>VLOOKUP($F42,УЧАСТНИКИ!$A$2:$L$1106,4,FALSE)</f>
        <v>30.03.1993</v>
      </c>
      <c r="D42" s="52" t="str">
        <f>VLOOKUP($F42,УЧАСТНИКИ!$A$2:$L$1106,5,FALSE)</f>
        <v>Санкт-Петербург Вологодская область</v>
      </c>
      <c r="E42" s="143" t="str">
        <f>VLOOKUP($F42,УЧАСТНИКИ!$A$2:$L$1106,8,FALSE)</f>
        <v>МС</v>
      </c>
      <c r="F42" s="144" t="s">
        <v>1317</v>
      </c>
      <c r="G42" s="144"/>
      <c r="H42" s="144"/>
      <c r="I42" s="144"/>
      <c r="J42" s="145" t="str">
        <f>VLOOKUP($F42,УЧАСТНИКИ!$A$2:$L$1106,9,FALSE)</f>
        <v>Л</v>
      </c>
      <c r="K42" s="153"/>
    </row>
    <row r="43" spans="1:11" s="146" customFormat="1" ht="26.4" x14ac:dyDescent="0.25">
      <c r="A43" s="144" t="s">
        <v>31</v>
      </c>
      <c r="B43" s="51" t="str">
        <f>VLOOKUP($F43,УЧАСТНИКИ!$A$2:$L$1106,3,FALSE)</f>
        <v>Паршенков Артем</v>
      </c>
      <c r="C43" s="145" t="str">
        <f>VLOOKUP($F43,УЧАСТНИКИ!$A$2:$L$1106,4,FALSE)</f>
        <v>01.08.2000</v>
      </c>
      <c r="D43" s="52" t="str">
        <f>VLOOKUP($F43,УЧАСТНИКИ!$A$2:$L$1106,5,FALSE)</f>
        <v>Санкт-Петербург Калужская область</v>
      </c>
      <c r="E43" s="143" t="str">
        <f>VLOOKUP($F43,УЧАСТНИКИ!$A$2:$L$1106,8,FALSE)</f>
        <v>КМС</v>
      </c>
      <c r="F43" s="144" t="s">
        <v>1293</v>
      </c>
      <c r="G43" s="144"/>
      <c r="H43" s="144"/>
      <c r="I43" s="144"/>
      <c r="J43" s="145" t="str">
        <f>VLOOKUP($F43,УЧАСТНИКИ!$A$2:$L$1106,9,FALSE)</f>
        <v>Л</v>
      </c>
      <c r="K43" s="153"/>
    </row>
    <row r="44" spans="1:11" s="146" customFormat="1" x14ac:dyDescent="0.25">
      <c r="A44" s="144">
        <v>8</v>
      </c>
      <c r="B44" s="51"/>
      <c r="C44" s="145"/>
      <c r="D44" s="52"/>
      <c r="E44" s="143"/>
      <c r="F44" s="148"/>
      <c r="G44" s="148"/>
      <c r="H44" s="144"/>
      <c r="I44" s="144"/>
      <c r="J44" s="145"/>
      <c r="K44" s="153"/>
    </row>
    <row r="45" spans="1:11" s="146" customFormat="1" x14ac:dyDescent="0.25">
      <c r="A45" s="149"/>
      <c r="B45" s="150" t="s">
        <v>42</v>
      </c>
      <c r="C45" s="151"/>
      <c r="D45" s="151"/>
      <c r="E45" s="151"/>
      <c r="F45" s="151"/>
      <c r="G45" s="151"/>
      <c r="H45" s="151"/>
      <c r="I45" s="151"/>
      <c r="J45" s="152"/>
      <c r="K45" s="153"/>
    </row>
    <row r="46" spans="1:11" s="146" customFormat="1" x14ac:dyDescent="0.25">
      <c r="A46" s="144" t="s">
        <v>25</v>
      </c>
      <c r="B46" s="51"/>
      <c r="C46" s="145"/>
      <c r="D46" s="52"/>
      <c r="E46" s="143"/>
      <c r="F46" s="148"/>
      <c r="G46" s="148"/>
      <c r="H46" s="144"/>
      <c r="I46" s="144"/>
      <c r="J46" s="145"/>
      <c r="K46" s="153"/>
    </row>
    <row r="47" spans="1:11" s="146" customFormat="1" x14ac:dyDescent="0.25">
      <c r="A47" s="144" t="s">
        <v>26</v>
      </c>
      <c r="B47" s="51" t="str">
        <f>VLOOKUP($F47,УЧАСТНИКИ!$A$2:$L$1106,3,FALSE)</f>
        <v>Лаптев Алексей</v>
      </c>
      <c r="C47" s="145" t="str">
        <f>VLOOKUP($F47,УЧАСТНИКИ!$A$2:$L$1106,4,FALSE)</f>
        <v>13.05.1998</v>
      </c>
      <c r="D47" s="52" t="str">
        <f>VLOOKUP($F47,УЧАСТНИКИ!$A$2:$L$1106,5,FALSE)</f>
        <v xml:space="preserve">Свердловская область </v>
      </c>
      <c r="E47" s="143" t="str">
        <f>VLOOKUP($F47,УЧАСТНИКИ!$A$2:$L$1106,8,FALSE)</f>
        <v>КМС</v>
      </c>
      <c r="F47" s="144" t="s">
        <v>104</v>
      </c>
      <c r="G47" s="144"/>
      <c r="H47" s="144"/>
      <c r="I47" s="144"/>
      <c r="J47" s="145" t="str">
        <f>VLOOKUP($F47,УЧАСТНИКИ!$A$2:$L$1106,9,FALSE)</f>
        <v>К</v>
      </c>
      <c r="K47" s="153"/>
    </row>
    <row r="48" spans="1:11" s="146" customFormat="1" x14ac:dyDescent="0.25">
      <c r="A48" s="144" t="s">
        <v>27</v>
      </c>
      <c r="B48" s="51" t="str">
        <f>VLOOKUP($F48,УЧАСТНИКИ!$A$2:$L$1106,3,FALSE)</f>
        <v>Чабан  Никита</v>
      </c>
      <c r="C48" s="145" t="str">
        <f>VLOOKUP($F48,УЧАСТНИКИ!$A$2:$L$1106,4,FALSE)</f>
        <v>30.04.1997</v>
      </c>
      <c r="D48" s="52" t="str">
        <f>VLOOKUP($F48,УЧАСТНИКИ!$A$2:$L$1106,5,FALSE)</f>
        <v xml:space="preserve">Красноярский край </v>
      </c>
      <c r="E48" s="143" t="str">
        <f>VLOOKUP($F48,УЧАСТНИКИ!$A$2:$L$1106,8,FALSE)</f>
        <v>МС</v>
      </c>
      <c r="F48" s="144" t="s">
        <v>1196</v>
      </c>
      <c r="G48" s="144"/>
      <c r="H48" s="144"/>
      <c r="I48" s="144"/>
      <c r="J48" s="145" t="str">
        <f>VLOOKUP($F48,УЧАСТНИКИ!$A$2:$L$1106,9,FALSE)</f>
        <v>К</v>
      </c>
      <c r="K48" s="153"/>
    </row>
    <row r="49" spans="1:11" s="146" customFormat="1" x14ac:dyDescent="0.25">
      <c r="A49" s="144" t="s">
        <v>28</v>
      </c>
      <c r="B49" s="51" t="str">
        <f>VLOOKUP($F49,УЧАСТНИКИ!$A$2:$L$1106,3,FALSE)</f>
        <v>Чернухин Кирилл</v>
      </c>
      <c r="C49" s="145" t="str">
        <f>VLOOKUP($F49,УЧАСТНИКИ!$A$2:$L$1106,4,FALSE)</f>
        <v>15.08.1994</v>
      </c>
      <c r="D49" s="52" t="str">
        <f>VLOOKUP($F49,УЧАСТНИКИ!$A$2:$L$1106,5,FALSE)</f>
        <v>Москва Санкт-Петербург</v>
      </c>
      <c r="E49" s="143" t="str">
        <f>VLOOKUP($F49,УЧАСТНИКИ!$A$2:$L$1106,8,FALSE)</f>
        <v>МС</v>
      </c>
      <c r="F49" s="144" t="s">
        <v>1315</v>
      </c>
      <c r="G49" s="144"/>
      <c r="H49" s="144"/>
      <c r="I49" s="144"/>
      <c r="J49" s="145" t="str">
        <f>VLOOKUP($F49,УЧАСТНИКИ!$A$2:$L$1106,9,FALSE)</f>
        <v>К</v>
      </c>
      <c r="K49" s="153"/>
    </row>
    <row r="50" spans="1:11" s="146" customFormat="1" x14ac:dyDescent="0.25">
      <c r="A50" s="144" t="s">
        <v>29</v>
      </c>
      <c r="B50" s="51" t="str">
        <f>VLOOKUP($F50,УЧАСТНИКИ!$A$2:$L$1106,3,FALSE)</f>
        <v>Перестюк Руслан</v>
      </c>
      <c r="C50" s="145" t="str">
        <f>VLOOKUP($F50,УЧАСТНИКИ!$A$2:$L$1106,4,FALSE)</f>
        <v>22.04.1991</v>
      </c>
      <c r="D50" s="52" t="str">
        <f>VLOOKUP($F50,УЧАСТНИКИ!$A$2:$L$1106,5,FALSE)</f>
        <v>Краснодарский край ЮФО (К)</v>
      </c>
      <c r="E50" s="143" t="str">
        <f>VLOOKUP($F50,УЧАСТНИКИ!$A$2:$L$1106,8,FALSE)</f>
        <v>МС</v>
      </c>
      <c r="F50" s="144" t="s">
        <v>1239</v>
      </c>
      <c r="G50" s="144"/>
      <c r="H50" s="144"/>
      <c r="I50" s="144"/>
      <c r="J50" s="145" t="str">
        <f>VLOOKUP($F50,УЧАСТНИКИ!$A$2:$L$1106,9,FALSE)</f>
        <v>К</v>
      </c>
      <c r="K50" s="153"/>
    </row>
    <row r="51" spans="1:11" s="146" customFormat="1" x14ac:dyDescent="0.25">
      <c r="A51" s="144" t="s">
        <v>30</v>
      </c>
      <c r="B51" s="51" t="str">
        <f>VLOOKUP($F51,УЧАСТНИКИ!$A$2:$L$1106,3,FALSE)</f>
        <v>Климов Иван</v>
      </c>
      <c r="C51" s="145" t="str">
        <f>VLOOKUP($F51,УЧАСТНИКИ!$A$2:$L$1106,4,FALSE)</f>
        <v>07.07.1997</v>
      </c>
      <c r="D51" s="52" t="str">
        <f>VLOOKUP($F51,УЧАСТНИКИ!$A$2:$L$1106,5,FALSE)</f>
        <v xml:space="preserve">Санкт-Петербург </v>
      </c>
      <c r="E51" s="143" t="str">
        <f>VLOOKUP($F51,УЧАСТНИКИ!$A$2:$L$1106,8,FALSE)</f>
        <v>КМС</v>
      </c>
      <c r="F51" s="144" t="s">
        <v>1295</v>
      </c>
      <c r="G51" s="144"/>
      <c r="H51" s="144"/>
      <c r="I51" s="144"/>
      <c r="J51" s="145" t="str">
        <f>VLOOKUP($F51,УЧАСТНИКИ!$A$2:$L$1106,9,FALSE)</f>
        <v>Л</v>
      </c>
      <c r="K51" s="153"/>
    </row>
    <row r="52" spans="1:11" s="146" customFormat="1" x14ac:dyDescent="0.25">
      <c r="A52" s="144" t="s">
        <v>31</v>
      </c>
      <c r="B52" s="51"/>
      <c r="C52" s="145"/>
      <c r="D52" s="52"/>
      <c r="E52" s="143"/>
      <c r="F52" s="148"/>
      <c r="G52" s="148"/>
      <c r="H52" s="144"/>
      <c r="I52" s="144"/>
      <c r="J52" s="145"/>
      <c r="K52" s="153"/>
    </row>
    <row r="53" spans="1:11" s="146" customFormat="1" x14ac:dyDescent="0.25">
      <c r="A53" s="144">
        <v>8</v>
      </c>
      <c r="B53" s="51"/>
      <c r="C53" s="145"/>
      <c r="D53" s="52"/>
      <c r="E53" s="143"/>
      <c r="F53" s="148"/>
      <c r="G53" s="148"/>
      <c r="H53" s="144"/>
      <c r="I53" s="144"/>
      <c r="J53" s="145"/>
      <c r="K53" s="153"/>
    </row>
    <row r="54" spans="1:11" s="146" customFormat="1" x14ac:dyDescent="0.25">
      <c r="A54" s="149"/>
      <c r="B54" s="150" t="s">
        <v>12</v>
      </c>
      <c r="C54" s="151"/>
      <c r="D54" s="151"/>
      <c r="E54" s="151"/>
      <c r="F54" s="151"/>
      <c r="G54" s="151"/>
      <c r="H54" s="151"/>
      <c r="I54" s="151"/>
      <c r="J54" s="152"/>
      <c r="K54" s="153"/>
    </row>
    <row r="55" spans="1:11" s="146" customFormat="1" x14ac:dyDescent="0.25">
      <c r="A55" s="144" t="s">
        <v>25</v>
      </c>
      <c r="B55" s="51"/>
      <c r="C55" s="145"/>
      <c r="D55" s="52"/>
      <c r="E55" s="143"/>
      <c r="F55" s="148"/>
      <c r="G55" s="148"/>
      <c r="H55" s="144"/>
      <c r="I55" s="144"/>
      <c r="J55" s="145"/>
      <c r="K55" s="153"/>
    </row>
    <row r="56" spans="1:11" s="146" customFormat="1" x14ac:dyDescent="0.25">
      <c r="A56" s="144" t="s">
        <v>26</v>
      </c>
      <c r="B56" s="51"/>
      <c r="C56" s="145"/>
      <c r="D56" s="52"/>
      <c r="E56" s="143"/>
      <c r="F56" s="148"/>
      <c r="G56" s="148"/>
      <c r="H56" s="144"/>
      <c r="I56" s="144"/>
      <c r="J56" s="145"/>
      <c r="K56" s="153"/>
    </row>
    <row r="57" spans="1:11" s="146" customFormat="1" x14ac:dyDescent="0.25">
      <c r="A57" s="144" t="s">
        <v>27</v>
      </c>
      <c r="B57" s="51" t="str">
        <f>VLOOKUP($F57,УЧАСТНИКИ!$A$2:$L$1106,3,FALSE)</f>
        <v>Маркелов Михаил</v>
      </c>
      <c r="C57" s="145" t="str">
        <f>VLOOKUP($F57,УЧАСТНИКИ!$A$2:$L$1106,4,FALSE)</f>
        <v>01.09.1997</v>
      </c>
      <c r="D57" s="52" t="str">
        <f>VLOOKUP($F57,УЧАСТНИКИ!$A$2:$L$1106,5,FALSE)</f>
        <v xml:space="preserve">Волгоградская область </v>
      </c>
      <c r="E57" s="143" t="str">
        <f>VLOOKUP($F57,УЧАСТНИКИ!$A$2:$L$1106,8,FALSE)</f>
        <v>КМС</v>
      </c>
      <c r="F57" s="144" t="s">
        <v>58</v>
      </c>
      <c r="G57" s="144"/>
      <c r="H57" s="144"/>
      <c r="I57" s="144"/>
      <c r="J57" s="145" t="str">
        <f>VLOOKUP($F57,УЧАСТНИКИ!$A$2:$L$1106,9,FALSE)</f>
        <v>К</v>
      </c>
      <c r="K57" s="153"/>
    </row>
    <row r="58" spans="1:11" s="146" customFormat="1" x14ac:dyDescent="0.25">
      <c r="A58" s="144" t="s">
        <v>28</v>
      </c>
      <c r="B58" s="51" t="str">
        <f>VLOOKUP($F58,УЧАСТНИКИ!$A$2:$L$1106,3,FALSE)</f>
        <v>Киреев Кирилл</v>
      </c>
      <c r="C58" s="145" t="str">
        <f>VLOOKUP($F58,УЧАСТНИКИ!$A$2:$L$1106,4,FALSE)</f>
        <v>28.08.1997</v>
      </c>
      <c r="D58" s="52" t="str">
        <f>VLOOKUP($F58,УЧАСТНИКИ!$A$2:$L$1106,5,FALSE)</f>
        <v xml:space="preserve">Ростовская область </v>
      </c>
      <c r="E58" s="143" t="str">
        <f>VLOOKUP($F58,УЧАСТНИКИ!$A$2:$L$1106,8,FALSE)</f>
        <v>КМС</v>
      </c>
      <c r="F58" s="144" t="s">
        <v>1346</v>
      </c>
      <c r="G58" s="144"/>
      <c r="H58" s="144"/>
      <c r="I58" s="144"/>
      <c r="J58" s="145" t="str">
        <f>VLOOKUP($F58,УЧАСТНИКИ!$A$2:$L$1106,9,FALSE)</f>
        <v>К</v>
      </c>
      <c r="K58" s="153"/>
    </row>
    <row r="59" spans="1:11" s="146" customFormat="1" x14ac:dyDescent="0.25">
      <c r="A59" s="144" t="s">
        <v>29</v>
      </c>
      <c r="B59" s="51" t="str">
        <f>VLOOKUP($F59,УЧАСТНИКИ!$A$2:$L$1106,3,FALSE)</f>
        <v>Филатов Михаил</v>
      </c>
      <c r="C59" s="145" t="str">
        <f>VLOOKUP($F59,УЧАСТНИКИ!$A$2:$L$1106,4,FALSE)</f>
        <v>01.07.1994</v>
      </c>
      <c r="D59" s="52" t="str">
        <f>VLOOKUP($F59,УЧАСТНИКИ!$A$2:$L$1106,5,FALSE)</f>
        <v xml:space="preserve">Санкт-Петербург </v>
      </c>
      <c r="E59" s="143" t="str">
        <f>VLOOKUP($F59,УЧАСТНИКИ!$A$2:$L$1106,8,FALSE)</f>
        <v>МС</v>
      </c>
      <c r="F59" s="144" t="s">
        <v>1311</v>
      </c>
      <c r="G59" s="144"/>
      <c r="H59" s="144"/>
      <c r="I59" s="144"/>
      <c r="J59" s="145" t="str">
        <f>VLOOKUP($F59,УЧАСТНИКИ!$A$2:$L$1106,9,FALSE)</f>
        <v>К</v>
      </c>
      <c r="K59" s="153"/>
    </row>
    <row r="60" spans="1:11" s="146" customFormat="1" x14ac:dyDescent="0.25">
      <c r="A60" s="144" t="s">
        <v>30</v>
      </c>
      <c r="B60" s="51" t="str">
        <f>VLOOKUP($F60,УЧАСТНИКИ!$A$2:$L$1106,3,FALSE)</f>
        <v>Колос Виктор</v>
      </c>
      <c r="C60" s="145" t="str">
        <f>VLOOKUP($F60,УЧАСТНИКИ!$A$2:$L$1106,4,FALSE)</f>
        <v>11.05.1996</v>
      </c>
      <c r="D60" s="52" t="str">
        <f>VLOOKUP($F60,УЧАСТНИКИ!$A$2:$L$1106,5,FALSE)</f>
        <v xml:space="preserve">Тюменская область </v>
      </c>
      <c r="E60" s="143" t="str">
        <f>VLOOKUP($F60,УЧАСТНИКИ!$A$2:$L$1106,8,FALSE)</f>
        <v>КМС</v>
      </c>
      <c r="F60" s="144" t="s">
        <v>1199</v>
      </c>
      <c r="G60" s="144"/>
      <c r="H60" s="144"/>
      <c r="I60" s="144"/>
      <c r="J60" s="145" t="str">
        <f>VLOOKUP($F60,УЧАСТНИКИ!$A$2:$L$1106,9,FALSE)</f>
        <v>К</v>
      </c>
      <c r="K60" s="153"/>
    </row>
    <row r="61" spans="1:11" x14ac:dyDescent="0.25">
      <c r="A61" s="32" t="s">
        <v>31</v>
      </c>
      <c r="B61" s="33"/>
      <c r="C61" s="37"/>
      <c r="D61" s="72"/>
      <c r="E61" s="100"/>
      <c r="F61" s="73"/>
      <c r="G61" s="73"/>
      <c r="H61" s="142"/>
      <c r="I61" s="142"/>
      <c r="J61" s="37"/>
      <c r="K61" s="13"/>
    </row>
    <row r="62" spans="1:11" x14ac:dyDescent="0.25">
      <c r="A62" s="32">
        <v>8</v>
      </c>
      <c r="B62" s="33"/>
      <c r="C62" s="37"/>
      <c r="D62" s="72"/>
      <c r="E62" s="100"/>
      <c r="F62" s="73"/>
      <c r="G62" s="73"/>
      <c r="H62" s="142"/>
      <c r="I62" s="142"/>
      <c r="J62" s="37"/>
      <c r="K62" s="13"/>
    </row>
    <row r="63" spans="1:11" hidden="1" x14ac:dyDescent="0.25">
      <c r="A63" s="68"/>
      <c r="B63" s="69" t="s">
        <v>0</v>
      </c>
      <c r="C63" s="70"/>
      <c r="D63" s="70"/>
      <c r="E63" s="70"/>
      <c r="F63" s="70"/>
      <c r="G63" s="70"/>
      <c r="H63" s="70"/>
      <c r="I63" s="70"/>
      <c r="J63" s="71"/>
      <c r="K63" s="13"/>
    </row>
    <row r="64" spans="1:11" hidden="1" x14ac:dyDescent="0.25">
      <c r="A64" s="32" t="s">
        <v>25</v>
      </c>
      <c r="B64" s="33" t="e">
        <f>VLOOKUP($F64,УЧАСТНИКИ!$A$2:$L$1106,3,FALSE)</f>
        <v>#N/A</v>
      </c>
      <c r="C64" s="37" t="e">
        <f>VLOOKUP($F64,УЧАСТНИКИ!$A$2:$L$1106,4,FALSE)</f>
        <v>#N/A</v>
      </c>
      <c r="D64" s="72" t="e">
        <f>VLOOKUP($F64,УЧАСТНИКИ!$A$2:$L$1106,5,FALSE)</f>
        <v>#N/A</v>
      </c>
      <c r="E64" s="100" t="e">
        <f>VLOOKUP($F64,УЧАСТНИКИ!$A$2:$L$1106,8,FALSE)</f>
        <v>#N/A</v>
      </c>
      <c r="F64" s="32"/>
      <c r="G64" s="32"/>
      <c r="H64" s="32"/>
      <c r="I64" s="32"/>
      <c r="J64" s="37" t="e">
        <f>VLOOKUP($F64,УЧАСТНИКИ!$A$2:$L$1106,9,FALSE)</f>
        <v>#N/A</v>
      </c>
      <c r="K64" s="13"/>
    </row>
    <row r="65" spans="1:12" hidden="1" x14ac:dyDescent="0.25">
      <c r="A65" s="32" t="s">
        <v>26</v>
      </c>
      <c r="B65" s="33" t="e">
        <f>VLOOKUP($F65,УЧАСТНИКИ!$A$2:$L$1106,3,FALSE)</f>
        <v>#N/A</v>
      </c>
      <c r="C65" s="37" t="e">
        <f>VLOOKUP($F65,УЧАСТНИКИ!$A$2:$L$1106,4,FALSE)</f>
        <v>#N/A</v>
      </c>
      <c r="D65" s="72" t="e">
        <f>VLOOKUP($F65,УЧАСТНИКИ!$A$2:$L$1106,5,FALSE)</f>
        <v>#N/A</v>
      </c>
      <c r="E65" s="100" t="e">
        <f>VLOOKUP($F65,УЧАСТНИКИ!$A$2:$L$1106,8,FALSE)</f>
        <v>#N/A</v>
      </c>
      <c r="F65" s="32"/>
      <c r="G65" s="32"/>
      <c r="H65" s="32"/>
      <c r="I65" s="32"/>
      <c r="J65" s="37" t="e">
        <f>VLOOKUP($F65,УЧАСТНИКИ!$A$2:$L$1106,9,FALSE)</f>
        <v>#N/A</v>
      </c>
      <c r="K65" s="13"/>
    </row>
    <row r="66" spans="1:12" hidden="1" x14ac:dyDescent="0.25">
      <c r="A66" s="32" t="s">
        <v>27</v>
      </c>
      <c r="B66" s="33" t="e">
        <f>VLOOKUP($F66,УЧАСТНИКИ!$A$2:$L$1106,3,FALSE)</f>
        <v>#N/A</v>
      </c>
      <c r="C66" s="37" t="e">
        <f>VLOOKUP($F66,УЧАСТНИКИ!$A$2:$L$1106,4,FALSE)</f>
        <v>#N/A</v>
      </c>
      <c r="D66" s="72" t="e">
        <f>VLOOKUP($F66,УЧАСТНИКИ!$A$2:$L$1106,5,FALSE)</f>
        <v>#N/A</v>
      </c>
      <c r="E66" s="100" t="e">
        <f>VLOOKUP($F66,УЧАСТНИКИ!$A$2:$L$1106,8,FALSE)</f>
        <v>#N/A</v>
      </c>
      <c r="F66" s="32"/>
      <c r="G66" s="32"/>
      <c r="H66" s="32"/>
      <c r="I66" s="32"/>
      <c r="J66" s="37" t="e">
        <f>VLOOKUP($F66,УЧАСТНИКИ!$A$2:$L$1106,9,FALSE)</f>
        <v>#N/A</v>
      </c>
      <c r="K66" s="13"/>
    </row>
    <row r="67" spans="1:12" hidden="1" x14ac:dyDescent="0.25">
      <c r="A67" s="32" t="s">
        <v>28</v>
      </c>
      <c r="B67" s="33" t="e">
        <f>VLOOKUP($F67,УЧАСТНИКИ!$A$2:$L$1106,3,FALSE)</f>
        <v>#N/A</v>
      </c>
      <c r="C67" s="37" t="e">
        <f>VLOOKUP($F67,УЧАСТНИКИ!$A$2:$L$1106,4,FALSE)</f>
        <v>#N/A</v>
      </c>
      <c r="D67" s="72" t="e">
        <f>VLOOKUP($F67,УЧАСТНИКИ!$A$2:$L$1106,5,FALSE)</f>
        <v>#N/A</v>
      </c>
      <c r="E67" s="100" t="e">
        <f>VLOOKUP($F67,УЧАСТНИКИ!$A$2:$L$1106,8,FALSE)</f>
        <v>#N/A</v>
      </c>
      <c r="F67" s="32"/>
      <c r="G67" s="32"/>
      <c r="H67" s="32"/>
      <c r="I67" s="32"/>
      <c r="J67" s="37" t="e">
        <f>VLOOKUP($F67,УЧАСТНИКИ!$A$2:$L$1106,9,FALSE)</f>
        <v>#N/A</v>
      </c>
      <c r="K67" s="13"/>
    </row>
    <row r="68" spans="1:12" hidden="1" x14ac:dyDescent="0.25">
      <c r="A68" s="32" t="s">
        <v>29</v>
      </c>
      <c r="B68" s="33" t="e">
        <f>VLOOKUP($F68,УЧАСТНИКИ!$A$2:$L$1106,3,FALSE)</f>
        <v>#N/A</v>
      </c>
      <c r="C68" s="37" t="e">
        <f>VLOOKUP($F68,УЧАСТНИКИ!$A$2:$L$1106,4,FALSE)</f>
        <v>#N/A</v>
      </c>
      <c r="D68" s="72" t="e">
        <f>VLOOKUP($F68,УЧАСТНИКИ!$A$2:$L$1106,5,FALSE)</f>
        <v>#N/A</v>
      </c>
      <c r="E68" s="100" t="e">
        <f>VLOOKUP($F68,УЧАСТНИКИ!$A$2:$L$1106,8,FALSE)</f>
        <v>#N/A</v>
      </c>
      <c r="F68" s="32"/>
      <c r="G68" s="32"/>
      <c r="H68" s="32"/>
      <c r="I68" s="32"/>
      <c r="J68" s="37" t="e">
        <f>VLOOKUP($F68,УЧАСТНИКИ!$A$2:$L$1106,9,FALSE)</f>
        <v>#N/A</v>
      </c>
      <c r="K68" s="13"/>
    </row>
    <row r="69" spans="1:12" hidden="1" x14ac:dyDescent="0.25">
      <c r="A69" s="32" t="s">
        <v>30</v>
      </c>
      <c r="B69" s="33" t="e">
        <f>VLOOKUP($F69,УЧАСТНИКИ!$A$2:$L$1106,3,FALSE)</f>
        <v>#N/A</v>
      </c>
      <c r="C69" s="37" t="e">
        <f>VLOOKUP($F69,УЧАСТНИКИ!$A$2:$L$1106,4,FALSE)</f>
        <v>#N/A</v>
      </c>
      <c r="D69" s="72" t="e">
        <f>VLOOKUP($F69,УЧАСТНИКИ!$A$2:$L$1106,5,FALSE)</f>
        <v>#N/A</v>
      </c>
      <c r="E69" s="100" t="e">
        <f>VLOOKUP($F69,УЧАСТНИКИ!$A$2:$L$1106,8,FALSE)</f>
        <v>#N/A</v>
      </c>
      <c r="F69" s="32"/>
      <c r="G69" s="32"/>
      <c r="H69" s="32"/>
      <c r="I69" s="32"/>
      <c r="J69" s="37" t="e">
        <f>VLOOKUP($F69,УЧАСТНИКИ!$A$2:$L$1106,9,FALSE)</f>
        <v>#N/A</v>
      </c>
      <c r="K69" s="13"/>
    </row>
    <row r="70" spans="1:12" hidden="1" x14ac:dyDescent="0.25">
      <c r="A70" s="32" t="s">
        <v>31</v>
      </c>
      <c r="B70" s="33" t="e">
        <f>VLOOKUP($F70,УЧАСТНИКИ!$A$2:$L$1106,3,FALSE)</f>
        <v>#N/A</v>
      </c>
      <c r="C70" s="37" t="e">
        <f>VLOOKUP($F70,УЧАСТНИКИ!$A$2:$L$1106,4,FALSE)</f>
        <v>#N/A</v>
      </c>
      <c r="D70" s="72" t="e">
        <f>VLOOKUP($F70,УЧАСТНИКИ!$A$2:$L$1106,5,FALSE)</f>
        <v>#N/A</v>
      </c>
      <c r="E70" s="100" t="e">
        <f>VLOOKUP($F70,УЧАСТНИКИ!$A$2:$L$1106,8,FALSE)</f>
        <v>#N/A</v>
      </c>
      <c r="F70" s="32"/>
      <c r="G70" s="32"/>
      <c r="H70" s="32"/>
      <c r="I70" s="32"/>
      <c r="J70" s="37" t="e">
        <f>VLOOKUP($F70,УЧАСТНИКИ!$A$2:$L$1106,9,FALSE)</f>
        <v>#N/A</v>
      </c>
      <c r="K70" s="13"/>
    </row>
    <row r="71" spans="1:12" hidden="1" x14ac:dyDescent="0.25">
      <c r="A71" s="32">
        <v>8</v>
      </c>
      <c r="B71" s="33" t="e">
        <f>VLOOKUP($F71,УЧАСТНИКИ!$A$2:$L$1106,3,FALSE)</f>
        <v>#N/A</v>
      </c>
      <c r="C71" s="37" t="e">
        <f>VLOOKUP($F71,УЧАСТНИКИ!$A$2:$L$1106,4,FALSE)</f>
        <v>#N/A</v>
      </c>
      <c r="D71" s="72" t="e">
        <f>VLOOKUP($F71,УЧАСТНИКИ!$A$2:$L$1106,5,FALSE)</f>
        <v>#N/A</v>
      </c>
      <c r="E71" s="100" t="e">
        <f>VLOOKUP($F71,УЧАСТНИКИ!$A$2:$L$1106,8,FALSE)</f>
        <v>#N/A</v>
      </c>
      <c r="F71" s="32"/>
      <c r="G71" s="32"/>
      <c r="H71" s="32"/>
      <c r="I71" s="32"/>
      <c r="J71" s="37" t="e">
        <f>VLOOKUP($F71,УЧАСТНИКИ!$A$2:$L$1106,9,FALSE)</f>
        <v>#N/A</v>
      </c>
      <c r="K71" s="13"/>
    </row>
    <row r="72" spans="1:12" ht="15.75" hidden="1" customHeight="1" x14ac:dyDescent="0.25">
      <c r="A72" s="15"/>
      <c r="B72" s="44"/>
      <c r="C72" s="45"/>
      <c r="D72" s="74"/>
      <c r="E72" s="74"/>
      <c r="F72" s="15"/>
      <c r="G72" s="15"/>
      <c r="H72" s="15"/>
      <c r="I72" s="15"/>
      <c r="J72" s="15"/>
      <c r="K72" s="45"/>
      <c r="L72" s="13"/>
    </row>
    <row r="73" spans="1:12" x14ac:dyDescent="0.25">
      <c r="L73" s="13"/>
    </row>
    <row r="74" spans="1:12" ht="15.6" x14ac:dyDescent="0.3">
      <c r="A74" s="75" t="s">
        <v>44</v>
      </c>
      <c r="B74" s="46"/>
      <c r="D74" s="75"/>
      <c r="E74" s="101"/>
      <c r="G74" s="15"/>
      <c r="I74" s="75"/>
      <c r="K74" s="13"/>
      <c r="L74" s="13"/>
    </row>
    <row r="75" spans="1:12" ht="15.6" x14ac:dyDescent="0.3">
      <c r="A75" s="75" t="s">
        <v>39</v>
      </c>
      <c r="L75" s="13"/>
    </row>
    <row r="76" spans="1:12" ht="15.6" x14ac:dyDescent="0.3">
      <c r="A76" s="75" t="s">
        <v>41</v>
      </c>
      <c r="B76" s="75"/>
      <c r="L76" s="13"/>
    </row>
    <row r="77" spans="1:12" ht="15.6" x14ac:dyDescent="0.3">
      <c r="A77" s="158" t="s">
        <v>40</v>
      </c>
      <c r="B77" s="158"/>
      <c r="L77" s="13"/>
    </row>
    <row r="78" spans="1:12" ht="15.6" x14ac:dyDescent="0.3">
      <c r="B78" s="75"/>
      <c r="L78" s="13"/>
    </row>
    <row r="79" spans="1:12" ht="15.6" x14ac:dyDescent="0.3">
      <c r="B79" s="75"/>
      <c r="L79" s="13"/>
    </row>
    <row r="80" spans="1:12" x14ac:dyDescent="0.25">
      <c r="L80" s="13"/>
    </row>
    <row r="81" spans="1:12" ht="15.6" x14ac:dyDescent="0.3">
      <c r="B81" s="75"/>
      <c r="L81" s="13"/>
    </row>
    <row r="82" spans="1:12" ht="15.75" customHeight="1" x14ac:dyDescent="0.3">
      <c r="B82" s="75"/>
      <c r="L82" s="13"/>
    </row>
    <row r="83" spans="1:12" ht="15.75" customHeight="1" x14ac:dyDescent="0.25">
      <c r="L83" s="13"/>
    </row>
    <row r="84" spans="1:12" ht="15.75" customHeight="1" x14ac:dyDescent="0.25">
      <c r="L84" s="13"/>
    </row>
    <row r="85" spans="1:12" ht="15.75" customHeight="1" x14ac:dyDescent="0.25">
      <c r="L85" s="13"/>
    </row>
    <row r="86" spans="1:12" ht="15.75" customHeight="1" x14ac:dyDescent="0.25">
      <c r="L86" s="13"/>
    </row>
    <row r="87" spans="1:12" ht="15.75" customHeight="1" x14ac:dyDescent="0.25">
      <c r="L87" s="13"/>
    </row>
    <row r="88" spans="1:12" ht="15.75" customHeight="1" x14ac:dyDescent="0.25">
      <c r="L88" s="13"/>
    </row>
    <row r="89" spans="1:12" ht="15.75" customHeight="1" x14ac:dyDescent="0.25">
      <c r="L89" s="13"/>
    </row>
    <row r="90" spans="1:12" ht="15.75" customHeight="1" x14ac:dyDescent="0.25">
      <c r="L90" s="13"/>
    </row>
    <row r="91" spans="1:12" ht="15.75" customHeight="1" x14ac:dyDescent="0.25">
      <c r="L91" s="13"/>
    </row>
    <row r="92" spans="1:12" ht="15.75" customHeight="1" x14ac:dyDescent="0.25">
      <c r="A92" s="13"/>
      <c r="B92" s="47"/>
      <c r="C92" s="13"/>
      <c r="D92" s="13"/>
      <c r="E92" s="13"/>
      <c r="F92" s="13"/>
      <c r="G92" s="13"/>
      <c r="H92" s="13"/>
      <c r="I92" s="13"/>
      <c r="J92" s="13"/>
      <c r="K92" s="13"/>
      <c r="L92" s="13"/>
    </row>
    <row r="93" spans="1:12" ht="15.75" customHeight="1" x14ac:dyDescent="0.25">
      <c r="A93" s="15"/>
      <c r="B93" s="76"/>
      <c r="C93" s="77"/>
      <c r="D93" s="78"/>
      <c r="E93" s="78"/>
      <c r="F93" s="15"/>
      <c r="G93" s="15"/>
      <c r="H93" s="15"/>
      <c r="I93" s="15"/>
      <c r="J93" s="15"/>
      <c r="K93" s="77"/>
      <c r="L93" s="13"/>
    </row>
    <row r="94" spans="1:12" ht="15.75" customHeight="1" x14ac:dyDescent="0.25">
      <c r="A94" s="15"/>
      <c r="B94" s="14"/>
      <c r="C94" s="77"/>
      <c r="D94" s="78"/>
      <c r="E94" s="78"/>
      <c r="F94" s="15"/>
      <c r="G94" s="15"/>
      <c r="H94" s="15"/>
      <c r="I94" s="15"/>
      <c r="J94" s="15"/>
      <c r="K94" s="77"/>
    </row>
    <row r="95" spans="1:12" ht="15.75" customHeight="1" x14ac:dyDescent="0.25">
      <c r="A95" s="15"/>
      <c r="B95" s="79"/>
      <c r="C95" s="77"/>
      <c r="D95" s="78"/>
      <c r="E95" s="78"/>
      <c r="F95" s="15"/>
      <c r="G95" s="15"/>
      <c r="H95" s="15"/>
      <c r="I95" s="15"/>
      <c r="J95" s="15"/>
      <c r="K95" s="77"/>
    </row>
    <row r="96" spans="1:12" ht="15.75" customHeight="1" x14ac:dyDescent="0.25">
      <c r="A96" s="15"/>
      <c r="B96" s="79"/>
      <c r="C96" s="77"/>
      <c r="D96" s="78"/>
      <c r="E96" s="78"/>
      <c r="F96" s="15"/>
      <c r="G96" s="15"/>
      <c r="H96" s="15"/>
      <c r="I96" s="15"/>
      <c r="J96" s="15"/>
      <c r="K96" s="77"/>
    </row>
    <row r="97" spans="1:11" ht="15.75" customHeight="1" x14ac:dyDescent="0.25">
      <c r="A97" s="15"/>
      <c r="B97" s="79"/>
      <c r="C97" s="77"/>
      <c r="D97" s="78"/>
      <c r="E97" s="78"/>
      <c r="F97" s="15"/>
      <c r="G97" s="15"/>
      <c r="H97" s="15"/>
      <c r="I97" s="15"/>
      <c r="J97" s="15"/>
      <c r="K97" s="77"/>
    </row>
    <row r="98" spans="1:11" ht="15.75" customHeight="1" x14ac:dyDescent="0.25">
      <c r="A98" s="15"/>
      <c r="B98" s="79"/>
      <c r="C98" s="77"/>
      <c r="D98" s="78"/>
      <c r="E98" s="78"/>
      <c r="F98" s="15"/>
      <c r="G98" s="15"/>
      <c r="H98" s="15"/>
      <c r="I98" s="15"/>
      <c r="J98" s="15"/>
      <c r="K98" s="77"/>
    </row>
    <row r="99" spans="1:11" ht="15.75" customHeight="1" x14ac:dyDescent="0.25">
      <c r="A99" s="15"/>
      <c r="B99" s="79"/>
      <c r="C99" s="77"/>
      <c r="D99" s="78"/>
      <c r="E99" s="78"/>
      <c r="F99" s="15"/>
      <c r="G99" s="15"/>
      <c r="H99" s="15"/>
      <c r="I99" s="15"/>
      <c r="J99" s="15"/>
      <c r="K99" s="77"/>
    </row>
    <row r="100" spans="1:11" ht="15.75" customHeight="1" x14ac:dyDescent="0.25">
      <c r="A100" s="15"/>
      <c r="B100" s="79"/>
      <c r="C100" s="77"/>
      <c r="D100" s="78"/>
      <c r="E100" s="78"/>
      <c r="F100" s="15"/>
      <c r="G100" s="15"/>
      <c r="H100" s="15"/>
      <c r="I100" s="15"/>
      <c r="J100" s="15"/>
      <c r="K100" s="77"/>
    </row>
    <row r="101" spans="1:11" ht="15.75" customHeight="1" x14ac:dyDescent="0.25">
      <c r="A101" s="13"/>
      <c r="B101" s="47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ht="15.75" customHeight="1" x14ac:dyDescent="0.25">
      <c r="A102" s="15"/>
      <c r="B102" s="76"/>
      <c r="C102" s="77"/>
      <c r="D102" s="78"/>
      <c r="E102" s="78"/>
      <c r="F102" s="15"/>
      <c r="G102" s="15"/>
      <c r="H102" s="15"/>
      <c r="I102" s="15"/>
      <c r="J102" s="15"/>
      <c r="K102" s="77"/>
    </row>
    <row r="103" spans="1:11" ht="15.75" customHeight="1" x14ac:dyDescent="0.25">
      <c r="A103" s="15"/>
      <c r="B103" s="76"/>
      <c r="C103" s="77"/>
      <c r="D103" s="78"/>
      <c r="E103" s="78"/>
      <c r="F103" s="15"/>
      <c r="G103" s="15"/>
      <c r="H103" s="15"/>
      <c r="I103" s="15"/>
      <c r="J103" s="15"/>
      <c r="K103" s="77"/>
    </row>
    <row r="104" spans="1:11" ht="15.75" customHeight="1" x14ac:dyDescent="0.25">
      <c r="A104" s="15"/>
      <c r="B104" s="76"/>
      <c r="C104" s="77"/>
      <c r="D104" s="78"/>
      <c r="E104" s="78"/>
      <c r="F104" s="15"/>
      <c r="G104" s="15"/>
      <c r="H104" s="15"/>
      <c r="I104" s="15"/>
      <c r="J104" s="15"/>
      <c r="K104" s="77"/>
    </row>
    <row r="105" spans="1:11" ht="15.75" customHeight="1" x14ac:dyDescent="0.25">
      <c r="A105" s="15"/>
      <c r="B105" s="76"/>
      <c r="C105" s="77"/>
      <c r="D105" s="78"/>
      <c r="E105" s="78"/>
      <c r="F105" s="15"/>
      <c r="G105" s="15"/>
      <c r="H105" s="15"/>
      <c r="I105" s="15"/>
      <c r="J105" s="15"/>
      <c r="K105" s="77"/>
    </row>
    <row r="106" spans="1:11" ht="15.75" customHeight="1" x14ac:dyDescent="0.25">
      <c r="A106" s="15"/>
      <c r="B106" s="76"/>
      <c r="C106" s="77"/>
      <c r="D106" s="78"/>
      <c r="E106" s="78"/>
      <c r="F106" s="15"/>
      <c r="G106" s="15"/>
      <c r="H106" s="15"/>
      <c r="I106" s="15"/>
      <c r="J106" s="15"/>
      <c r="K106" s="77"/>
    </row>
    <row r="107" spans="1:11" ht="15.75" customHeight="1" x14ac:dyDescent="0.25">
      <c r="A107" s="15"/>
      <c r="B107" s="76"/>
      <c r="C107" s="77"/>
      <c r="D107" s="78"/>
      <c r="E107" s="78"/>
      <c r="F107" s="15"/>
      <c r="G107" s="15"/>
      <c r="H107" s="15"/>
      <c r="I107" s="15"/>
      <c r="J107" s="15"/>
      <c r="K107" s="77"/>
    </row>
    <row r="108" spans="1:11" ht="15.75" customHeight="1" x14ac:dyDescent="0.25">
      <c r="A108" s="15"/>
      <c r="B108" s="76"/>
      <c r="C108" s="77"/>
      <c r="D108" s="78"/>
      <c r="E108" s="78"/>
      <c r="F108" s="15"/>
      <c r="G108" s="15"/>
      <c r="H108" s="15"/>
      <c r="I108" s="15"/>
      <c r="J108" s="15"/>
      <c r="K108" s="77"/>
    </row>
    <row r="109" spans="1:11" ht="15.75" customHeight="1" x14ac:dyDescent="0.25">
      <c r="A109" s="15"/>
      <c r="B109" s="76"/>
      <c r="C109" s="77"/>
      <c r="D109" s="78"/>
      <c r="E109" s="78"/>
      <c r="F109" s="15"/>
      <c r="G109" s="15"/>
      <c r="H109" s="15"/>
      <c r="I109" s="15"/>
      <c r="J109" s="15"/>
      <c r="K109" s="77"/>
    </row>
    <row r="110" spans="1:1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</sheetData>
  <mergeCells count="7">
    <mergeCell ref="A77:B77"/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8" bottom="0.16" header="0.27559055118110237" footer="0.19685039370078741"/>
  <pageSetup paperSize="9" scale="90" orientation="landscape" horizontalDpi="300" verticalDpi="300" r:id="rId1"/>
  <headerFooter alignWithMargins="0"/>
  <rowBreaks count="1" manualBreakCount="1">
    <brk id="39" max="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view="pageBreakPreview" zoomScale="60" zoomScaleNormal="80" workbookViewId="0">
      <selection activeCell="E7" sqref="E7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0.5546875" style="20" customWidth="1"/>
    <col min="4" max="4" width="19.44140625" style="20" customWidth="1"/>
    <col min="5" max="5" width="9.6640625" style="20" customWidth="1"/>
    <col min="6" max="6" width="7.6640625" style="20" customWidth="1"/>
    <col min="7" max="8" width="6.88671875" style="20" customWidth="1"/>
    <col min="9" max="9" width="25.109375" style="20" customWidth="1"/>
    <col min="10" max="10" width="6" style="20" customWidth="1"/>
    <col min="11" max="16384" width="9.109375" style="20"/>
  </cols>
  <sheetData>
    <row r="1" spans="1:13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</row>
    <row r="2" spans="1:13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</row>
    <row r="3" spans="1:13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</row>
    <row r="4" spans="1:13" x14ac:dyDescent="0.25">
      <c r="A4" s="160" t="s">
        <v>120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</row>
    <row r="5" spans="1:13" x14ac:dyDescent="0.25">
      <c r="A5" s="160" t="s">
        <v>124</v>
      </c>
      <c r="B5" s="160"/>
      <c r="C5" s="160"/>
      <c r="D5" s="160"/>
      <c r="E5" s="160"/>
      <c r="F5" s="160"/>
      <c r="G5" s="160"/>
      <c r="H5" s="160"/>
      <c r="I5" s="160"/>
      <c r="J5" s="160"/>
      <c r="K5" s="160"/>
    </row>
    <row r="6" spans="1:13" x14ac:dyDescent="0.25">
      <c r="C6" s="23"/>
      <c r="D6" s="9"/>
      <c r="E6" s="9"/>
      <c r="H6" s="23"/>
      <c r="I6" s="16"/>
      <c r="J6" s="23"/>
      <c r="K6" s="9" t="s">
        <v>144</v>
      </c>
    </row>
    <row r="7" spans="1:13" ht="13.5" customHeight="1" x14ac:dyDescent="0.25">
      <c r="A7" s="64"/>
      <c r="B7" s="12" t="s">
        <v>123</v>
      </c>
      <c r="C7" s="23" t="s">
        <v>75</v>
      </c>
      <c r="D7" s="11" t="str">
        <f>d_1</f>
        <v>28.05.2019г.</v>
      </c>
      <c r="E7" s="11" t="s">
        <v>1391</v>
      </c>
      <c r="F7" s="89"/>
      <c r="G7" s="87"/>
      <c r="H7" s="65"/>
      <c r="J7" s="23"/>
      <c r="K7" s="90" t="str">
        <f>d_5</f>
        <v>г. Сочи, ул. Бзугу 2, ст. им. Славы Метревели</v>
      </c>
    </row>
    <row r="8" spans="1:13" ht="26.25" customHeight="1" thickBot="1" x14ac:dyDescent="0.3">
      <c r="A8" s="66" t="s">
        <v>43</v>
      </c>
      <c r="B8" s="66" t="s">
        <v>128</v>
      </c>
      <c r="C8" s="66" t="s">
        <v>38</v>
      </c>
      <c r="D8" s="66" t="s">
        <v>65</v>
      </c>
      <c r="E8" s="95" t="s">
        <v>156</v>
      </c>
      <c r="F8" s="67" t="s">
        <v>22</v>
      </c>
      <c r="G8" s="67" t="s">
        <v>68</v>
      </c>
      <c r="H8" s="67" t="s">
        <v>69</v>
      </c>
      <c r="I8" s="66" t="s">
        <v>70</v>
      </c>
      <c r="J8" s="66" t="s">
        <v>36</v>
      </c>
      <c r="K8" s="66" t="s">
        <v>45</v>
      </c>
    </row>
    <row r="9" spans="1:13" ht="13.8" thickBot="1" x14ac:dyDescent="0.3">
      <c r="A9" s="81"/>
      <c r="B9" s="82"/>
      <c r="C9" s="83"/>
      <c r="D9" s="83"/>
      <c r="E9" s="83"/>
      <c r="F9" s="83"/>
      <c r="G9" s="83"/>
      <c r="H9" s="83"/>
      <c r="I9" s="83"/>
      <c r="J9" s="83"/>
      <c r="K9" s="84"/>
    </row>
    <row r="10" spans="1:13" ht="15.75" customHeight="1" x14ac:dyDescent="0.25">
      <c r="A10" s="85" t="s">
        <v>25</v>
      </c>
      <c r="B10" s="33" t="e">
        <f>VLOOKUP($F10,УЧАСТНИКИ!$A$2:$L$1106,3,FALSE)</f>
        <v>#N/A</v>
      </c>
      <c r="C10" s="37" t="e">
        <f>VLOOKUP($F10,УЧАСТНИКИ!$A$2:$L$1106,4,FALSE)</f>
        <v>#N/A</v>
      </c>
      <c r="D10" s="72" t="e">
        <f>VLOOKUP($F10,УЧАСТНИКИ!$A$2:$L$1106,5,FALSE)</f>
        <v>#N/A</v>
      </c>
      <c r="E10" s="100" t="e">
        <f>VLOOKUP($F10,УЧАСТНИКИ!$A$2:$L$1106,8,FALSE)</f>
        <v>#N/A</v>
      </c>
      <c r="F10" s="32"/>
      <c r="G10" s="32"/>
      <c r="H10" s="32"/>
      <c r="I10" s="32"/>
      <c r="J10" s="32"/>
      <c r="K10" s="37" t="e">
        <f>VLOOKUP($F10,УЧАСТНИКИ!$A$2:$L$1106,9,FALSE)</f>
        <v>#N/A</v>
      </c>
    </row>
    <row r="11" spans="1:13" ht="15.75" customHeight="1" x14ac:dyDescent="0.25">
      <c r="A11" s="32" t="s">
        <v>26</v>
      </c>
      <c r="B11" s="33" t="e">
        <f>VLOOKUP($F11,УЧАСТНИКИ!$A$2:$L$1106,3,FALSE)</f>
        <v>#N/A</v>
      </c>
      <c r="C11" s="37" t="e">
        <f>VLOOKUP($F11,УЧАСТНИКИ!$A$2:$L$1106,4,FALSE)</f>
        <v>#N/A</v>
      </c>
      <c r="D11" s="72" t="e">
        <f>VLOOKUP($F11,УЧАСТНИКИ!$A$2:$L$1106,5,FALSE)</f>
        <v>#N/A</v>
      </c>
      <c r="E11" s="100" t="e">
        <f>VLOOKUP($F11,УЧАСТНИКИ!$A$2:$L$1106,8,FALSE)</f>
        <v>#N/A</v>
      </c>
      <c r="F11" s="32"/>
      <c r="G11" s="32"/>
      <c r="H11" s="32"/>
      <c r="I11" s="32"/>
      <c r="J11" s="32"/>
      <c r="K11" s="37" t="e">
        <f>VLOOKUP($F11,УЧАСТНИКИ!$A$2:$L$1106,9,FALSE)</f>
        <v>#N/A</v>
      </c>
    </row>
    <row r="12" spans="1:13" ht="15.75" customHeight="1" x14ac:dyDescent="0.25">
      <c r="A12" s="32" t="s">
        <v>27</v>
      </c>
      <c r="B12" s="33" t="e">
        <f>VLOOKUP($F12,УЧАСТНИКИ!$A$2:$L$1106,3,FALSE)</f>
        <v>#N/A</v>
      </c>
      <c r="C12" s="37" t="e">
        <f>VLOOKUP($F12,УЧАСТНИКИ!$A$2:$L$1106,4,FALSE)</f>
        <v>#N/A</v>
      </c>
      <c r="D12" s="72" t="e">
        <f>VLOOKUP($F12,УЧАСТНИКИ!$A$2:$L$1106,5,FALSE)</f>
        <v>#N/A</v>
      </c>
      <c r="E12" s="100" t="e">
        <f>VLOOKUP($F12,УЧАСТНИКИ!$A$2:$L$1106,8,FALSE)</f>
        <v>#N/A</v>
      </c>
      <c r="F12" s="32"/>
      <c r="G12" s="32"/>
      <c r="H12" s="32"/>
      <c r="I12" s="32"/>
      <c r="J12" s="32"/>
      <c r="K12" s="37" t="e">
        <f>VLOOKUP($F12,УЧАСТНИКИ!$A$2:$L$1106,9,FALSE)</f>
        <v>#N/A</v>
      </c>
    </row>
    <row r="13" spans="1:13" ht="15.75" customHeight="1" x14ac:dyDescent="0.25">
      <c r="A13" s="32" t="s">
        <v>28</v>
      </c>
      <c r="B13" s="33" t="e">
        <f>VLOOKUP($F13,УЧАСТНИКИ!$A$2:$L$1106,3,FALSE)</f>
        <v>#N/A</v>
      </c>
      <c r="C13" s="37" t="e">
        <f>VLOOKUP($F13,УЧАСТНИКИ!$A$2:$L$1106,4,FALSE)</f>
        <v>#N/A</v>
      </c>
      <c r="D13" s="72" t="e">
        <f>VLOOKUP($F13,УЧАСТНИКИ!$A$2:$L$1106,5,FALSE)</f>
        <v>#N/A</v>
      </c>
      <c r="E13" s="100" t="e">
        <f>VLOOKUP($F13,УЧАСТНИКИ!$A$2:$L$1106,8,FALSE)</f>
        <v>#N/A</v>
      </c>
      <c r="F13" s="32"/>
      <c r="G13" s="32"/>
      <c r="H13" s="32"/>
      <c r="I13" s="32"/>
      <c r="J13" s="32"/>
      <c r="K13" s="37" t="e">
        <f>VLOOKUP($F13,УЧАСТНИКИ!$A$2:$L$1106,9,FALSE)</f>
        <v>#N/A</v>
      </c>
      <c r="M13" s="9"/>
    </row>
    <row r="14" spans="1:13" ht="15.75" customHeight="1" x14ac:dyDescent="0.25">
      <c r="A14" s="32" t="s">
        <v>29</v>
      </c>
      <c r="B14" s="33" t="e">
        <f>VLOOKUP($F14,УЧАСТНИКИ!$A$2:$L$1106,3,FALSE)</f>
        <v>#N/A</v>
      </c>
      <c r="C14" s="37" t="e">
        <f>VLOOKUP($F14,УЧАСТНИКИ!$A$2:$L$1106,4,FALSE)</f>
        <v>#N/A</v>
      </c>
      <c r="D14" s="72" t="e">
        <f>VLOOKUP($F14,УЧАСТНИКИ!$A$2:$L$1106,5,FALSE)</f>
        <v>#N/A</v>
      </c>
      <c r="E14" s="100" t="e">
        <f>VLOOKUP($F14,УЧАСТНИКИ!$A$2:$L$1106,8,FALSE)</f>
        <v>#N/A</v>
      </c>
      <c r="F14" s="32"/>
      <c r="G14" s="32"/>
      <c r="H14" s="32"/>
      <c r="I14" s="32"/>
      <c r="J14" s="32"/>
      <c r="K14" s="37" t="e">
        <f>VLOOKUP($F14,УЧАСТНИКИ!$A$2:$L$1106,9,FALSE)</f>
        <v>#N/A</v>
      </c>
    </row>
    <row r="15" spans="1:13" ht="15.75" customHeight="1" x14ac:dyDescent="0.25">
      <c r="A15" s="32" t="s">
        <v>30</v>
      </c>
      <c r="B15" s="33" t="e">
        <f>VLOOKUP($F15,УЧАСТНИКИ!$A$2:$L$1106,3,FALSE)</f>
        <v>#N/A</v>
      </c>
      <c r="C15" s="37" t="e">
        <f>VLOOKUP($F15,УЧАСТНИКИ!$A$2:$L$1106,4,FALSE)</f>
        <v>#N/A</v>
      </c>
      <c r="D15" s="72" t="e">
        <f>VLOOKUP($F15,УЧАСТНИКИ!$A$2:$L$1106,5,FALSE)</f>
        <v>#N/A</v>
      </c>
      <c r="E15" s="100" t="e">
        <f>VLOOKUP($F15,УЧАСТНИКИ!$A$2:$L$1106,8,FALSE)</f>
        <v>#N/A</v>
      </c>
      <c r="F15" s="32"/>
      <c r="G15" s="32"/>
      <c r="H15" s="32"/>
      <c r="I15" s="32"/>
      <c r="J15" s="32"/>
      <c r="K15" s="37" t="e">
        <f>VLOOKUP($F15,УЧАСТНИКИ!$A$2:$L$1106,9,FALSE)</f>
        <v>#N/A</v>
      </c>
    </row>
    <row r="16" spans="1:13" ht="15.75" customHeight="1" x14ac:dyDescent="0.25">
      <c r="A16" s="32" t="s">
        <v>31</v>
      </c>
      <c r="B16" s="33" t="e">
        <f>VLOOKUP($F16,УЧАСТНИКИ!$A$2:$L$1106,3,FALSE)</f>
        <v>#N/A</v>
      </c>
      <c r="C16" s="37" t="e">
        <f>VLOOKUP($F16,УЧАСТНИКИ!$A$2:$L$1106,4,FALSE)</f>
        <v>#N/A</v>
      </c>
      <c r="D16" s="72" t="e">
        <f>VLOOKUP($F16,УЧАСТНИКИ!$A$2:$L$1106,5,FALSE)</f>
        <v>#N/A</v>
      </c>
      <c r="E16" s="100" t="e">
        <f>VLOOKUP($F16,УЧАСТНИКИ!$A$2:$L$1106,8,FALSE)</f>
        <v>#N/A</v>
      </c>
      <c r="F16" s="32"/>
      <c r="G16" s="32"/>
      <c r="H16" s="32"/>
      <c r="I16" s="32"/>
      <c r="J16" s="32"/>
      <c r="K16" s="37" t="e">
        <f>VLOOKUP($F16,УЧАСТНИКИ!$A$2:$L$1106,9,FALSE)</f>
        <v>#N/A</v>
      </c>
    </row>
    <row r="17" spans="1:11" ht="15.75" customHeight="1" x14ac:dyDescent="0.25">
      <c r="A17" s="32">
        <v>8</v>
      </c>
      <c r="B17" s="33" t="e">
        <f>VLOOKUP($F17,УЧАСТНИКИ!$A$2:$L$1106,3,FALSE)</f>
        <v>#N/A</v>
      </c>
      <c r="C17" s="37" t="e">
        <f>VLOOKUP($F17,УЧАСТНИКИ!$A$2:$L$1106,4,FALSE)</f>
        <v>#N/A</v>
      </c>
      <c r="D17" s="72" t="e">
        <f>VLOOKUP($F17,УЧАСТНИКИ!$A$2:$L$1106,5,FALSE)</f>
        <v>#N/A</v>
      </c>
      <c r="E17" s="100" t="e">
        <f>VLOOKUP($F17,УЧАСТНИКИ!$A$2:$L$1106,8,FALSE)</f>
        <v>#N/A</v>
      </c>
      <c r="F17" s="32"/>
      <c r="G17" s="32"/>
      <c r="H17" s="32"/>
      <c r="I17" s="32"/>
      <c r="J17" s="32"/>
      <c r="K17" s="37" t="e">
        <f>VLOOKUP($F17,УЧАСТНИКИ!$A$2:$L$1106,9,FALSE)</f>
        <v>#N/A</v>
      </c>
    </row>
    <row r="18" spans="1:11" x14ac:dyDescent="0.25">
      <c r="K18" s="13"/>
    </row>
    <row r="19" spans="1:11" ht="15.6" x14ac:dyDescent="0.3">
      <c r="A19" s="75"/>
      <c r="B19" s="46"/>
      <c r="C19" s="75"/>
      <c r="D19" s="75"/>
      <c r="E19" s="101"/>
      <c r="F19" s="75"/>
      <c r="G19" s="15"/>
      <c r="H19" s="75"/>
      <c r="I19" s="86"/>
      <c r="J19" s="13"/>
      <c r="K19" s="13"/>
    </row>
    <row r="20" spans="1:11" ht="15.75" customHeight="1" x14ac:dyDescent="0.3">
      <c r="A20" s="75" t="s">
        <v>44</v>
      </c>
      <c r="B20" s="46"/>
      <c r="K20" s="13"/>
    </row>
    <row r="21" spans="1:11" ht="15.75" customHeight="1" x14ac:dyDescent="0.3">
      <c r="A21" s="75" t="s">
        <v>39</v>
      </c>
      <c r="K21" s="13"/>
    </row>
    <row r="22" spans="1:11" ht="15.75" customHeight="1" x14ac:dyDescent="0.3">
      <c r="A22" s="75" t="s">
        <v>41</v>
      </c>
      <c r="B22" s="75"/>
      <c r="K22" s="13"/>
    </row>
    <row r="23" spans="1:11" ht="15.75" customHeight="1" x14ac:dyDescent="0.3">
      <c r="A23" s="158" t="s">
        <v>40</v>
      </c>
      <c r="B23" s="158"/>
      <c r="K23" s="13"/>
    </row>
    <row r="24" spans="1:11" ht="15.75" customHeight="1" x14ac:dyDescent="0.3">
      <c r="B24" s="75"/>
      <c r="K24" s="13"/>
    </row>
    <row r="25" spans="1:11" ht="15.75" customHeight="1" x14ac:dyDescent="0.3">
      <c r="B25" s="75"/>
      <c r="K25" s="13"/>
    </row>
    <row r="26" spans="1:11" ht="15.75" customHeight="1" x14ac:dyDescent="0.3">
      <c r="B26" s="75"/>
      <c r="K26" s="13"/>
    </row>
    <row r="27" spans="1:11" ht="15.75" customHeight="1" x14ac:dyDescent="0.3">
      <c r="B27" s="75"/>
      <c r="K27" s="13"/>
    </row>
    <row r="28" spans="1:11" ht="15.75" customHeight="1" x14ac:dyDescent="0.25">
      <c r="K28" s="13"/>
    </row>
    <row r="29" spans="1:11" ht="15.75" customHeight="1" x14ac:dyDescent="0.25">
      <c r="K29" s="13"/>
    </row>
    <row r="30" spans="1:11" ht="15.75" customHeight="1" x14ac:dyDescent="0.25">
      <c r="K30" s="13"/>
    </row>
    <row r="31" spans="1:11" ht="15.75" customHeight="1" x14ac:dyDescent="0.25">
      <c r="K31" s="13"/>
    </row>
    <row r="32" spans="1:11" ht="15.75" customHeight="1" x14ac:dyDescent="0.25">
      <c r="K32" s="13"/>
    </row>
    <row r="33" spans="1:11" ht="15.75" customHeight="1" x14ac:dyDescent="0.25">
      <c r="K33" s="13"/>
    </row>
    <row r="34" spans="1:11" ht="15.75" customHeight="1" x14ac:dyDescent="0.25">
      <c r="K34" s="13"/>
    </row>
    <row r="35" spans="1:11" ht="15.75" customHeight="1" x14ac:dyDescent="0.25">
      <c r="K35" s="13"/>
    </row>
    <row r="36" spans="1:11" ht="15.75" customHeight="1" x14ac:dyDescent="0.25">
      <c r="K36" s="13"/>
    </row>
    <row r="37" spans="1:11" ht="15.75" customHeight="1" x14ac:dyDescent="0.25">
      <c r="A37" s="13"/>
      <c r="B37" s="47"/>
      <c r="C37" s="13"/>
      <c r="D37" s="13"/>
      <c r="E37" s="13"/>
      <c r="F37" s="13"/>
      <c r="G37" s="13"/>
      <c r="H37" s="13"/>
      <c r="I37" s="13"/>
      <c r="J37" s="13"/>
      <c r="K37" s="13"/>
    </row>
    <row r="38" spans="1:11" ht="15.75" customHeight="1" x14ac:dyDescent="0.25">
      <c r="A38" s="15"/>
      <c r="B38" s="76"/>
      <c r="C38" s="77"/>
      <c r="D38" s="78"/>
      <c r="E38" s="78"/>
      <c r="F38" s="15"/>
      <c r="G38" s="15"/>
      <c r="H38" s="15"/>
      <c r="I38" s="15"/>
      <c r="J38" s="77"/>
      <c r="K38" s="13"/>
    </row>
    <row r="39" spans="1:11" ht="15.75" customHeight="1" x14ac:dyDescent="0.25">
      <c r="A39" s="15"/>
      <c r="B39" s="14"/>
      <c r="C39" s="77"/>
      <c r="D39" s="78"/>
      <c r="E39" s="78"/>
      <c r="F39" s="15"/>
      <c r="G39" s="15"/>
      <c r="H39" s="15"/>
      <c r="I39" s="15"/>
      <c r="J39" s="77"/>
    </row>
    <row r="40" spans="1:11" ht="15.75" customHeight="1" x14ac:dyDescent="0.25">
      <c r="A40" s="15"/>
      <c r="B40" s="79"/>
      <c r="C40" s="77"/>
      <c r="D40" s="78"/>
      <c r="E40" s="78"/>
      <c r="F40" s="15"/>
      <c r="G40" s="15"/>
      <c r="H40" s="15"/>
      <c r="I40" s="15"/>
      <c r="J40" s="77"/>
    </row>
    <row r="41" spans="1:11" ht="15.75" customHeight="1" x14ac:dyDescent="0.25">
      <c r="A41" s="15"/>
      <c r="B41" s="79"/>
      <c r="C41" s="77"/>
      <c r="D41" s="78"/>
      <c r="E41" s="78"/>
      <c r="F41" s="15"/>
      <c r="G41" s="15"/>
      <c r="H41" s="15"/>
      <c r="I41" s="15"/>
      <c r="J41" s="77"/>
    </row>
    <row r="42" spans="1:11" ht="15.75" customHeight="1" x14ac:dyDescent="0.25">
      <c r="A42" s="15"/>
      <c r="B42" s="79"/>
      <c r="C42" s="77"/>
      <c r="D42" s="78"/>
      <c r="E42" s="78"/>
      <c r="F42" s="15"/>
      <c r="G42" s="15"/>
      <c r="H42" s="15"/>
      <c r="I42" s="15"/>
      <c r="J42" s="77"/>
    </row>
    <row r="43" spans="1:11" ht="15.75" customHeight="1" x14ac:dyDescent="0.25">
      <c r="A43" s="15"/>
      <c r="B43" s="79"/>
      <c r="C43" s="77"/>
      <c r="D43" s="78"/>
      <c r="E43" s="78"/>
      <c r="F43" s="15"/>
      <c r="G43" s="15"/>
      <c r="H43" s="15"/>
      <c r="I43" s="15"/>
      <c r="J43" s="77"/>
    </row>
    <row r="44" spans="1:11" ht="15.75" customHeight="1" x14ac:dyDescent="0.25">
      <c r="A44" s="15"/>
      <c r="B44" s="79"/>
      <c r="C44" s="77"/>
      <c r="D44" s="78"/>
      <c r="E44" s="78"/>
      <c r="F44" s="15"/>
      <c r="G44" s="15"/>
      <c r="H44" s="15"/>
      <c r="I44" s="15"/>
      <c r="J44" s="77"/>
    </row>
    <row r="45" spans="1:11" ht="15.75" customHeight="1" x14ac:dyDescent="0.25">
      <c r="A45" s="15"/>
      <c r="B45" s="79"/>
      <c r="C45" s="77"/>
      <c r="D45" s="78"/>
      <c r="E45" s="78"/>
      <c r="F45" s="15"/>
      <c r="G45" s="15"/>
      <c r="H45" s="15"/>
      <c r="I45" s="15"/>
      <c r="J45" s="77"/>
    </row>
    <row r="46" spans="1:11" ht="15.75" customHeight="1" x14ac:dyDescent="0.25">
      <c r="A46" s="13"/>
      <c r="B46" s="47"/>
      <c r="C46" s="13"/>
      <c r="D46" s="13"/>
      <c r="E46" s="13"/>
      <c r="F46" s="13"/>
      <c r="G46" s="13"/>
      <c r="H46" s="13"/>
      <c r="I46" s="13"/>
      <c r="J46" s="13"/>
    </row>
    <row r="47" spans="1:11" ht="15.75" customHeight="1" x14ac:dyDescent="0.25">
      <c r="A47" s="15"/>
      <c r="B47" s="76"/>
      <c r="C47" s="77"/>
      <c r="D47" s="78"/>
      <c r="E47" s="78"/>
      <c r="F47" s="15"/>
      <c r="G47" s="15"/>
      <c r="H47" s="15"/>
      <c r="I47" s="15"/>
      <c r="J47" s="77"/>
    </row>
    <row r="48" spans="1:11" ht="15.75" customHeight="1" x14ac:dyDescent="0.25">
      <c r="A48" s="15"/>
      <c r="B48" s="76"/>
      <c r="C48" s="77"/>
      <c r="D48" s="78"/>
      <c r="E48" s="78"/>
      <c r="F48" s="15"/>
      <c r="G48" s="15"/>
      <c r="H48" s="15"/>
      <c r="I48" s="15"/>
      <c r="J48" s="77"/>
    </row>
    <row r="49" spans="1:10" ht="15.75" customHeight="1" x14ac:dyDescent="0.25">
      <c r="A49" s="15"/>
      <c r="B49" s="76"/>
      <c r="C49" s="77"/>
      <c r="D49" s="78"/>
      <c r="E49" s="78"/>
      <c r="F49" s="15"/>
      <c r="G49" s="15"/>
      <c r="H49" s="15"/>
      <c r="I49" s="15"/>
      <c r="J49" s="77"/>
    </row>
    <row r="50" spans="1:10" ht="15.75" customHeight="1" x14ac:dyDescent="0.25">
      <c r="A50" s="15"/>
      <c r="B50" s="76"/>
      <c r="C50" s="77"/>
      <c r="D50" s="78"/>
      <c r="E50" s="78"/>
      <c r="F50" s="15"/>
      <c r="G50" s="15"/>
      <c r="H50" s="15"/>
      <c r="I50" s="15"/>
      <c r="J50" s="77"/>
    </row>
    <row r="51" spans="1:10" ht="15.75" customHeight="1" x14ac:dyDescent="0.25">
      <c r="A51" s="15"/>
      <c r="B51" s="76"/>
      <c r="C51" s="77"/>
      <c r="D51" s="78"/>
      <c r="E51" s="78"/>
      <c r="F51" s="15"/>
      <c r="G51" s="15"/>
      <c r="H51" s="15"/>
      <c r="I51" s="15"/>
      <c r="J51" s="77"/>
    </row>
    <row r="52" spans="1:10" ht="15.75" customHeight="1" x14ac:dyDescent="0.25">
      <c r="A52" s="15"/>
      <c r="B52" s="76"/>
      <c r="C52" s="77"/>
      <c r="D52" s="78"/>
      <c r="E52" s="78"/>
      <c r="F52" s="15"/>
      <c r="G52" s="15"/>
      <c r="H52" s="15"/>
      <c r="I52" s="15"/>
      <c r="J52" s="77"/>
    </row>
    <row r="53" spans="1:10" ht="15.75" customHeight="1" x14ac:dyDescent="0.25">
      <c r="A53" s="15"/>
      <c r="B53" s="76"/>
      <c r="C53" s="77"/>
      <c r="D53" s="78"/>
      <c r="E53" s="78"/>
      <c r="F53" s="15"/>
      <c r="G53" s="15"/>
      <c r="H53" s="15"/>
      <c r="I53" s="15"/>
      <c r="J53" s="77"/>
    </row>
    <row r="54" spans="1:10" ht="15.75" customHeight="1" x14ac:dyDescent="0.25">
      <c r="A54" s="15"/>
      <c r="B54" s="76"/>
      <c r="C54" s="77"/>
      <c r="D54" s="78"/>
      <c r="E54" s="78"/>
      <c r="F54" s="15"/>
      <c r="G54" s="15"/>
      <c r="H54" s="15"/>
      <c r="I54" s="15"/>
      <c r="J54" s="77"/>
    </row>
    <row r="55" spans="1:10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</row>
    <row r="56" spans="1:10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</row>
    <row r="58" spans="1:10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</row>
    <row r="59" spans="1:10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13"/>
    </row>
    <row r="60" spans="1:10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</row>
    <row r="61" spans="1:10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</row>
    <row r="62" spans="1:10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</row>
    <row r="63" spans="1:10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</row>
    <row r="64" spans="1:10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</row>
    <row r="65" spans="1:10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</row>
    <row r="68" spans="1:10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0"/>
  <sheetViews>
    <sheetView view="pageBreakPreview" topLeftCell="A31" zoomScaleNormal="80" zoomScaleSheetLayoutView="100" workbookViewId="0">
      <selection activeCell="D69" sqref="D69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0.5546875" style="20" customWidth="1"/>
    <col min="4" max="4" width="31.6640625" style="20" customWidth="1"/>
    <col min="5" max="5" width="9.6640625" style="20" customWidth="1"/>
    <col min="6" max="6" width="7.6640625" style="20" customWidth="1"/>
    <col min="7" max="7" width="6.88671875" style="20" customWidth="1"/>
    <col min="8" max="8" width="25.109375" style="20" customWidth="1"/>
    <col min="9" max="9" width="6.88671875" style="20" customWidth="1"/>
    <col min="10" max="10" width="8.33203125" style="20" customWidth="1"/>
    <col min="11" max="11" width="6" style="20" customWidth="1"/>
    <col min="12" max="16384" width="9.109375" style="20"/>
  </cols>
  <sheetData>
    <row r="1" spans="1:14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8"/>
      <c r="L1" s="18"/>
      <c r="M1" s="18"/>
      <c r="N1" s="18"/>
    </row>
    <row r="2" spans="1:14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21"/>
      <c r="L2" s="18"/>
      <c r="M2" s="18"/>
      <c r="N2" s="18"/>
    </row>
    <row r="3" spans="1:14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21"/>
      <c r="L3" s="18"/>
      <c r="M3" s="18"/>
      <c r="N3" s="18"/>
    </row>
    <row r="4" spans="1:14" ht="13.8" x14ac:dyDescent="0.25">
      <c r="A4" s="164" t="s">
        <v>120</v>
      </c>
      <c r="B4" s="164"/>
      <c r="C4" s="164"/>
      <c r="D4" s="164"/>
      <c r="E4" s="164"/>
      <c r="F4" s="164"/>
      <c r="G4" s="164"/>
      <c r="H4" s="164"/>
      <c r="I4" s="164"/>
      <c r="J4" s="164"/>
      <c r="K4" s="21"/>
      <c r="L4" s="18"/>
      <c r="M4" s="18"/>
      <c r="N4" s="18"/>
    </row>
    <row r="5" spans="1:14" ht="14.4" x14ac:dyDescent="0.25">
      <c r="A5" s="164" t="s">
        <v>127</v>
      </c>
      <c r="B5" s="164"/>
      <c r="C5" s="164"/>
      <c r="D5" s="164"/>
      <c r="E5" s="164"/>
      <c r="F5" s="164"/>
      <c r="G5" s="164"/>
      <c r="H5" s="164"/>
      <c r="I5" s="164"/>
      <c r="J5" s="164"/>
      <c r="K5" s="91"/>
    </row>
    <row r="6" spans="1:14" x14ac:dyDescent="0.25">
      <c r="A6" s="159"/>
      <c r="B6" s="159"/>
      <c r="C6" s="23"/>
      <c r="D6" s="9"/>
      <c r="E6" s="9"/>
      <c r="I6" s="64"/>
      <c r="J6" s="16" t="s">
        <v>145</v>
      </c>
      <c r="K6" s="23"/>
    </row>
    <row r="7" spans="1:14" ht="12.75" customHeight="1" x14ac:dyDescent="0.25">
      <c r="A7" s="64"/>
      <c r="B7" s="16" t="s">
        <v>126</v>
      </c>
      <c r="C7" s="104" t="s">
        <v>1395</v>
      </c>
      <c r="D7" s="11" t="str">
        <f>d_2</f>
        <v>29.05.2019г.</v>
      </c>
      <c r="E7" s="11" t="s">
        <v>1391</v>
      </c>
      <c r="F7" s="65"/>
      <c r="G7" s="87"/>
      <c r="H7" s="65"/>
      <c r="I7" s="65"/>
      <c r="J7" s="90" t="str">
        <f>d_5</f>
        <v>г. Сочи, ул. Бзугу 2, ст. им. Славы Метревели</v>
      </c>
      <c r="K7" s="23"/>
    </row>
    <row r="8" spans="1:14" ht="24" customHeight="1" x14ac:dyDescent="0.25">
      <c r="A8" s="66" t="s">
        <v>43</v>
      </c>
      <c r="B8" s="66" t="s">
        <v>128</v>
      </c>
      <c r="C8" s="66" t="s">
        <v>38</v>
      </c>
      <c r="D8" s="66" t="s">
        <v>65</v>
      </c>
      <c r="E8" s="66" t="s">
        <v>156</v>
      </c>
      <c r="F8" s="67" t="s">
        <v>22</v>
      </c>
      <c r="G8" s="67" t="s">
        <v>71</v>
      </c>
      <c r="H8" s="67" t="s">
        <v>9</v>
      </c>
      <c r="I8" s="67" t="s">
        <v>36</v>
      </c>
      <c r="J8" s="66" t="s">
        <v>45</v>
      </c>
    </row>
    <row r="9" spans="1:14" x14ac:dyDescent="0.25">
      <c r="A9" s="68"/>
      <c r="B9" s="69" t="s">
        <v>32</v>
      </c>
      <c r="C9" s="70"/>
      <c r="D9" s="70"/>
      <c r="E9" s="70"/>
      <c r="F9" s="70"/>
      <c r="G9" s="70"/>
      <c r="H9" s="70"/>
      <c r="I9" s="70"/>
      <c r="J9" s="71"/>
    </row>
    <row r="10" spans="1:14" x14ac:dyDescent="0.25">
      <c r="A10" s="32" t="s">
        <v>25</v>
      </c>
      <c r="B10" s="33"/>
      <c r="C10" s="34"/>
      <c r="D10" s="72"/>
      <c r="E10" s="100"/>
      <c r="F10" s="32"/>
      <c r="G10" s="32"/>
      <c r="H10" s="32"/>
      <c r="I10" s="32"/>
      <c r="J10" s="37"/>
    </row>
    <row r="11" spans="1:14" x14ac:dyDescent="0.25">
      <c r="A11" s="32" t="s">
        <v>26</v>
      </c>
      <c r="B11" s="33" t="str">
        <f>VLOOKUP($F11,УЧАСТНИКИ!$A$2:$L$1106,3,FALSE)</f>
        <v>Миронов Евгений</v>
      </c>
      <c r="C11" s="34" t="str">
        <f>VLOOKUP($F11,УЧАСТНИКИ!$A$2:$L$1106,4,FALSE)</f>
        <v>21.04.1993</v>
      </c>
      <c r="D11" s="72" t="str">
        <f>VLOOKUP($F11,УЧАСТНИКИ!$A$2:$L$1106,5,FALSE)</f>
        <v xml:space="preserve">Мурманская область </v>
      </c>
      <c r="E11" s="100" t="str">
        <f>VLOOKUP($F11,УЧАСТНИКИ!$A$2:$L$1106,8,FALSE)</f>
        <v>КМС</v>
      </c>
      <c r="F11" s="108" t="s">
        <v>93</v>
      </c>
      <c r="G11" s="32"/>
      <c r="H11" s="32"/>
      <c r="I11" s="32"/>
      <c r="J11" s="37" t="str">
        <f>VLOOKUP($F11,УЧАСТНИКИ!$A$2:$L$1106,9,FALSE)</f>
        <v>К</v>
      </c>
    </row>
    <row r="12" spans="1:14" x14ac:dyDescent="0.25">
      <c r="A12" s="32" t="s">
        <v>27</v>
      </c>
      <c r="B12" s="33" t="str">
        <f>VLOOKUP($F12,УЧАСТНИКИ!$A$2:$L$1106,3,FALSE)</f>
        <v>Семёнов Владислав</v>
      </c>
      <c r="C12" s="34" t="str">
        <f>VLOOKUP($F12,УЧАСТНИКИ!$A$2:$L$1106,4,FALSE)</f>
        <v>07.06.1999</v>
      </c>
      <c r="D12" s="72" t="str">
        <f>VLOOKUP($F12,УЧАСТНИКИ!$A$2:$L$1106,5,FALSE)</f>
        <v xml:space="preserve">Санкт-Петербург </v>
      </c>
      <c r="E12" s="100" t="str">
        <f>VLOOKUP($F12,УЧАСТНИКИ!$A$2:$L$1106,8,FALSE)</f>
        <v>КМС</v>
      </c>
      <c r="F12" s="108" t="s">
        <v>1303</v>
      </c>
      <c r="G12" s="32"/>
      <c r="H12" s="32"/>
      <c r="I12" s="32"/>
      <c r="J12" s="37" t="str">
        <f>VLOOKUP($F12,УЧАСТНИКИ!$A$2:$L$1106,9,FALSE)</f>
        <v>Л</v>
      </c>
    </row>
    <row r="13" spans="1:14" x14ac:dyDescent="0.25">
      <c r="A13" s="32" t="s">
        <v>28</v>
      </c>
      <c r="B13" s="33" t="str">
        <f>VLOOKUP($F13,УЧАСТНИКИ!$A$2:$L$1106,3,FALSE)</f>
        <v>Троценко Роман</v>
      </c>
      <c r="C13" s="34" t="str">
        <f>VLOOKUP($F13,УЧАСТНИКИ!$A$2:$L$1106,4,FALSE)</f>
        <v>09.05.1992</v>
      </c>
      <c r="D13" s="72" t="str">
        <f>VLOOKUP($F13,УЧАСТНИКИ!$A$2:$L$1106,5,FALSE)</f>
        <v xml:space="preserve">Республика Бурятия </v>
      </c>
      <c r="E13" s="100" t="str">
        <f>VLOOKUP($F13,УЧАСТНИКИ!$A$2:$L$1106,8,FALSE)</f>
        <v>МС</v>
      </c>
      <c r="F13" s="108" t="s">
        <v>1340</v>
      </c>
      <c r="G13" s="32"/>
      <c r="H13" s="32"/>
      <c r="I13" s="32"/>
      <c r="J13" s="37" t="str">
        <f>VLOOKUP($F13,УЧАСТНИКИ!$A$2:$L$1106,9,FALSE)</f>
        <v>К</v>
      </c>
      <c r="L13" s="9"/>
    </row>
    <row r="14" spans="1:14" x14ac:dyDescent="0.25">
      <c r="A14" s="32" t="s">
        <v>29</v>
      </c>
      <c r="B14" s="33" t="str">
        <f>VLOOKUP($F14,УЧАСТНИКИ!$A$2:$L$1106,3,FALSE)</f>
        <v>Назаренко Михаил</v>
      </c>
      <c r="C14" s="34" t="str">
        <f>VLOOKUP($F14,УЧАСТНИКИ!$A$2:$L$1106,4,FALSE)</f>
        <v>23.11.1995</v>
      </c>
      <c r="D14" s="72" t="str">
        <f>VLOOKUP($F14,УЧАСТНИКИ!$A$2:$L$1106,5,FALSE)</f>
        <v xml:space="preserve">ЮФО (К) </v>
      </c>
      <c r="E14" s="100" t="str">
        <f>VLOOKUP($F14,УЧАСТНИКИ!$A$2:$L$1106,8,FALSE)</f>
        <v>1</v>
      </c>
      <c r="F14" s="108" t="s">
        <v>1358</v>
      </c>
      <c r="G14" s="32"/>
      <c r="H14" s="32"/>
      <c r="I14" s="32"/>
      <c r="J14" s="37" t="str">
        <f>VLOOKUP($F14,УЧАСТНИКИ!$A$2:$L$1106,9,FALSE)</f>
        <v>К</v>
      </c>
    </row>
    <row r="15" spans="1:14" x14ac:dyDescent="0.25">
      <c r="A15" s="32" t="s">
        <v>30</v>
      </c>
      <c r="B15" s="33" t="str">
        <f>VLOOKUP($F15,УЧАСТНИКИ!$A$2:$L$1106,3,FALSE)</f>
        <v>Имангулов Руслан</v>
      </c>
      <c r="C15" s="34" t="str">
        <f>VLOOKUP($F15,УЧАСТНИКИ!$A$2:$L$1106,4,FALSE)</f>
        <v>06.01.1989</v>
      </c>
      <c r="D15" s="72" t="str">
        <f>VLOOKUP($F15,УЧАСТНИКИ!$A$2:$L$1106,5,FALSE)</f>
        <v xml:space="preserve">Республика Татарстан </v>
      </c>
      <c r="E15" s="100" t="str">
        <f>VLOOKUP($F15,УЧАСТНИКИ!$A$2:$L$1106,8,FALSE)</f>
        <v>1</v>
      </c>
      <c r="F15" s="108" t="s">
        <v>1264</v>
      </c>
      <c r="G15" s="32"/>
      <c r="H15" s="32"/>
      <c r="I15" s="32"/>
      <c r="J15" s="37" t="str">
        <f>VLOOKUP($F15,УЧАСТНИКИ!$A$2:$L$1106,9,FALSE)</f>
        <v>К</v>
      </c>
    </row>
    <row r="16" spans="1:14" x14ac:dyDescent="0.25">
      <c r="A16" s="32" t="s">
        <v>31</v>
      </c>
      <c r="B16" s="33" t="str">
        <f>VLOOKUP($F16,УЧАСТНИКИ!$A$2:$L$1106,3,FALSE)</f>
        <v>Кривчиков Егор</v>
      </c>
      <c r="C16" s="34" t="str">
        <f>VLOOKUP($F16,УЧАСТНИКИ!$A$2:$L$1106,4,FALSE)</f>
        <v>07.05.1998</v>
      </c>
      <c r="D16" s="72" t="str">
        <f>VLOOKUP($F16,УЧАСТНИКИ!$A$2:$L$1106,5,FALSE)</f>
        <v xml:space="preserve">Ростовская область </v>
      </c>
      <c r="E16" s="100" t="str">
        <f>VLOOKUP($F16,УЧАСТНИКИ!$A$2:$L$1106,8,FALSE)</f>
        <v>КМС</v>
      </c>
      <c r="F16" s="108" t="s">
        <v>1347</v>
      </c>
      <c r="G16" s="32"/>
      <c r="H16" s="32"/>
      <c r="I16" s="32"/>
      <c r="J16" s="37" t="str">
        <f>VLOOKUP($F16,УЧАСТНИКИ!$A$2:$L$1106,9,FALSE)</f>
        <v>К</v>
      </c>
    </row>
    <row r="17" spans="1:11" x14ac:dyDescent="0.25">
      <c r="A17" s="32" t="s">
        <v>49</v>
      </c>
      <c r="B17" s="92" t="str">
        <f>VLOOKUP($F17,УЧАСТНИКИ!$A$2:$L$1106,3,FALSE)</f>
        <v>Гадельшин Вильдан</v>
      </c>
      <c r="C17" s="93" t="str">
        <f>VLOOKUP($F17,УЧАСТНИКИ!$A$2:$L$1106,4,FALSE)</f>
        <v>12.04.1995</v>
      </c>
      <c r="D17" s="134" t="str">
        <f>VLOOKUP($F17,УЧАСТНИКИ!$A$2:$L$1106,5,FALSE)</f>
        <v xml:space="preserve">Республика Башкортостан </v>
      </c>
      <c r="E17" s="100" t="str">
        <f>VLOOKUP($F17,УЧАСТНИКИ!$A$2:$L$1106,8,FALSE)</f>
        <v>КМС</v>
      </c>
      <c r="F17" s="108" t="s">
        <v>1275</v>
      </c>
      <c r="G17" s="32"/>
      <c r="H17" s="32"/>
      <c r="I17" s="32"/>
      <c r="J17" s="133" t="str">
        <f>VLOOKUP($F17,УЧАСТНИКИ!$A$2:$L$1106,9,FALSE)</f>
        <v>К</v>
      </c>
    </row>
    <row r="18" spans="1:11" x14ac:dyDescent="0.25">
      <c r="A18" s="68"/>
      <c r="B18" s="135" t="s">
        <v>33</v>
      </c>
      <c r="C18" s="136"/>
      <c r="D18" s="136"/>
      <c r="E18" s="136"/>
      <c r="F18" s="70"/>
      <c r="G18" s="70"/>
      <c r="H18" s="70"/>
      <c r="I18" s="70"/>
      <c r="J18" s="137"/>
      <c r="K18" s="7"/>
    </row>
    <row r="19" spans="1:11" x14ac:dyDescent="0.25">
      <c r="A19" s="32" t="s">
        <v>25</v>
      </c>
      <c r="B19" s="92"/>
      <c r="C19" s="93"/>
      <c r="D19" s="134"/>
      <c r="E19" s="100"/>
      <c r="F19" s="32"/>
      <c r="G19" s="32"/>
      <c r="H19" s="32"/>
      <c r="I19" s="32"/>
      <c r="J19" s="133"/>
    </row>
    <row r="20" spans="1:11" x14ac:dyDescent="0.25">
      <c r="A20" s="32" t="s">
        <v>26</v>
      </c>
      <c r="B20" s="92" t="str">
        <f>VLOOKUP($F20,УЧАСТНИКИ!$A$2:$L$1106,3,FALSE)</f>
        <v>Попов Артем</v>
      </c>
      <c r="C20" s="93" t="str">
        <f>VLOOKUP($F20,УЧАСТНИКИ!$A$2:$L$1106,4,FALSE)</f>
        <v>05.07.2001</v>
      </c>
      <c r="D20" s="134" t="str">
        <f>VLOOKUP($F20,УЧАСТНИКИ!$A$2:$L$1106,5,FALSE)</f>
        <v xml:space="preserve">Республика Хакасия </v>
      </c>
      <c r="E20" s="100" t="str">
        <f>VLOOKUP($F20,УЧАСТНИКИ!$A$2:$L$1106,8,FALSE)</f>
        <v>КМС</v>
      </c>
      <c r="F20" s="108" t="s">
        <v>25</v>
      </c>
      <c r="G20" s="32"/>
      <c r="H20" s="32"/>
      <c r="I20" s="32"/>
      <c r="J20" s="133" t="str">
        <f>VLOOKUP($F20,УЧАСТНИКИ!$A$2:$L$1106,9,FALSE)</f>
        <v>К</v>
      </c>
    </row>
    <row r="21" spans="1:11" ht="26.4" x14ac:dyDescent="0.25">
      <c r="A21" s="32" t="s">
        <v>27</v>
      </c>
      <c r="B21" s="92" t="str">
        <f>VLOOKUP($F21,УЧАСТНИКИ!$A$2:$L$1106,3,FALSE)</f>
        <v>Попов Владимир</v>
      </c>
      <c r="C21" s="93" t="str">
        <f>VLOOKUP($F21,УЧАСТНИКИ!$A$2:$L$1106,4,FALSE)</f>
        <v>19.03.1992</v>
      </c>
      <c r="D21" s="134" t="str">
        <f>VLOOKUP($F21,УЧАСТНИКИ!$A$2:$L$1106,5,FALSE)</f>
        <v>Чувашская республика Оренбургская область</v>
      </c>
      <c r="E21" s="100" t="str">
        <f>VLOOKUP($F21,УЧАСТНИКИ!$A$2:$L$1106,8,FALSE)</f>
        <v>МС</v>
      </c>
      <c r="F21" s="108" t="s">
        <v>1336</v>
      </c>
      <c r="G21" s="32"/>
      <c r="H21" s="32"/>
      <c r="I21" s="32"/>
      <c r="J21" s="133" t="str">
        <f>VLOOKUP($F21,УЧАСТНИКИ!$A$2:$L$1106,9,FALSE)</f>
        <v>К</v>
      </c>
    </row>
    <row r="22" spans="1:11" x14ac:dyDescent="0.25">
      <c r="A22" s="32" t="s">
        <v>28</v>
      </c>
      <c r="B22" s="92" t="str">
        <f>VLOOKUP($F22,УЧАСТНИКИ!$A$2:$L$1106,3,FALSE)</f>
        <v>Сидоров Олег</v>
      </c>
      <c r="C22" s="93" t="str">
        <f>VLOOKUP($F22,УЧАСТНИКИ!$A$2:$L$1106,4,FALSE)</f>
        <v>07.06.1990</v>
      </c>
      <c r="D22" s="134" t="str">
        <f>VLOOKUP($F22,УЧАСТНИКИ!$A$2:$L$1106,5,FALSE)</f>
        <v xml:space="preserve">Республика Татарстан </v>
      </c>
      <c r="E22" s="100" t="str">
        <f>VLOOKUP($F22,УЧАСТНИКИ!$A$2:$L$1106,8,FALSE)</f>
        <v>МС</v>
      </c>
      <c r="F22" s="142" t="s">
        <v>1266</v>
      </c>
      <c r="G22" s="32"/>
      <c r="H22" s="32"/>
      <c r="I22" s="32"/>
      <c r="J22" s="133" t="str">
        <f>VLOOKUP($F22,УЧАСТНИКИ!$A$2:$L$1106,9,FALSE)</f>
        <v>К</v>
      </c>
    </row>
    <row r="23" spans="1:11" ht="26.4" x14ac:dyDescent="0.25">
      <c r="A23" s="32" t="s">
        <v>29</v>
      </c>
      <c r="B23" s="92" t="str">
        <f>VLOOKUP($F23,УЧАСТНИКИ!$A$2:$L$1106,3,FALSE)</f>
        <v>Пономарев Дмитрий</v>
      </c>
      <c r="C23" s="93" t="str">
        <f>VLOOKUP($F23,УЧАСТНИКИ!$A$2:$L$1106,4,FALSE)</f>
        <v>05.02.1999</v>
      </c>
      <c r="D23" s="134" t="str">
        <f>VLOOKUP($F23,УЧАСТНИКИ!$A$2:$L$1106,5,FALSE)</f>
        <v>Краснодарский край Республика Адыгея</v>
      </c>
      <c r="E23" s="100" t="str">
        <f>VLOOKUP($F23,УЧАСТНИКИ!$A$2:$L$1106,8,FALSE)</f>
        <v>КМС</v>
      </c>
      <c r="F23" s="108" t="s">
        <v>1241</v>
      </c>
      <c r="G23" s="32"/>
      <c r="H23" s="32"/>
      <c r="I23" s="32"/>
      <c r="J23" s="133" t="str">
        <f>VLOOKUP($F23,УЧАСТНИКИ!$A$2:$L$1106,9,FALSE)</f>
        <v>Л</v>
      </c>
    </row>
    <row r="24" spans="1:11" ht="26.4" x14ac:dyDescent="0.25">
      <c r="A24" s="32" t="s">
        <v>30</v>
      </c>
      <c r="B24" s="92" t="str">
        <f>VLOOKUP($F24,УЧАСТНИКИ!$A$2:$L$1106,3,FALSE)</f>
        <v>Смольняковский Даниил</v>
      </c>
      <c r="C24" s="93" t="str">
        <f>VLOOKUP($F24,УЧАСТНИКИ!$A$2:$L$1106,4,FALSE)</f>
        <v>06.04.1998</v>
      </c>
      <c r="D24" s="134" t="str">
        <f>VLOOKUP($F24,УЧАСТНИКИ!$A$2:$L$1106,5,FALSE)</f>
        <v>Краснодарский край Ставропольский край</v>
      </c>
      <c r="E24" s="100" t="str">
        <f>VLOOKUP($F24,УЧАСТНИКИ!$A$2:$L$1106,8,FALSE)</f>
        <v>КМС</v>
      </c>
      <c r="F24" s="108" t="s">
        <v>1247</v>
      </c>
      <c r="G24" s="32"/>
      <c r="H24" s="32"/>
      <c r="I24" s="32"/>
      <c r="J24" s="133" t="str">
        <f>VLOOKUP($F24,УЧАСТНИКИ!$A$2:$L$1106,9,FALSE)</f>
        <v>Л</v>
      </c>
    </row>
    <row r="25" spans="1:11" x14ac:dyDescent="0.25">
      <c r="A25" s="32" t="s">
        <v>31</v>
      </c>
      <c r="B25" s="92" t="str">
        <f>VLOOKUP($F25,УЧАСТНИКИ!$A$2:$L$1106,3,FALSE)</f>
        <v>Селиванов Олег</v>
      </c>
      <c r="C25" s="93" t="str">
        <f>VLOOKUP($F25,УЧАСТНИКИ!$A$2:$L$1106,4,FALSE)</f>
        <v>07.05.1994</v>
      </c>
      <c r="D25" s="134" t="str">
        <f>VLOOKUP($F25,УЧАСТНИКИ!$A$2:$L$1106,5,FALSE)</f>
        <v xml:space="preserve">Санкт-Петербург </v>
      </c>
      <c r="E25" s="100" t="str">
        <f>VLOOKUP($F25,УЧАСТНИКИ!$A$2:$L$1106,8,FALSE)</f>
        <v>КМС</v>
      </c>
      <c r="F25" s="108" t="s">
        <v>1302</v>
      </c>
      <c r="G25" s="32"/>
      <c r="H25" s="32"/>
      <c r="I25" s="32"/>
      <c r="J25" s="133" t="str">
        <f>VLOOKUP($F25,УЧАСТНИКИ!$A$2:$L$1106,9,FALSE)</f>
        <v>Л</v>
      </c>
    </row>
    <row r="26" spans="1:11" x14ac:dyDescent="0.25">
      <c r="A26" s="32">
        <v>8</v>
      </c>
      <c r="B26" s="92" t="str">
        <f>VLOOKUP($F26,УЧАСТНИКИ!$A$2:$L$1106,3,FALSE)</f>
        <v>Тимко Вадим</v>
      </c>
      <c r="C26" s="93" t="str">
        <f>VLOOKUP($F26,УЧАСТНИКИ!$A$2:$L$1106,4,FALSE)</f>
        <v>03.11.1997</v>
      </c>
      <c r="D26" s="134" t="str">
        <f>VLOOKUP($F26,УЧАСТНИКИ!$A$2:$L$1106,5,FALSE)</f>
        <v xml:space="preserve">Республика Бурятия </v>
      </c>
      <c r="E26" s="100" t="str">
        <f>VLOOKUP($F26,УЧАСТНИКИ!$A$2:$L$1106,8,FALSE)</f>
        <v>КМС</v>
      </c>
      <c r="F26" s="108" t="s">
        <v>1339</v>
      </c>
      <c r="G26" s="32"/>
      <c r="H26" s="32"/>
      <c r="I26" s="32"/>
      <c r="J26" s="133" t="str">
        <f>VLOOKUP($F26,УЧАСТНИКИ!$A$2:$L$1106,9,FALSE)</f>
        <v>К</v>
      </c>
    </row>
    <row r="27" spans="1:11" x14ac:dyDescent="0.25">
      <c r="A27" s="68"/>
      <c r="B27" s="135" t="s">
        <v>34</v>
      </c>
      <c r="C27" s="136"/>
      <c r="D27" s="136"/>
      <c r="E27" s="136"/>
      <c r="F27" s="70"/>
      <c r="G27" s="70"/>
      <c r="H27" s="70"/>
      <c r="I27" s="70"/>
      <c r="J27" s="137"/>
    </row>
    <row r="28" spans="1:11" x14ac:dyDescent="0.25">
      <c r="A28" s="32" t="s">
        <v>25</v>
      </c>
      <c r="B28" s="92" t="str">
        <f>VLOOKUP($F28,УЧАСТНИКИ!$A$2:$L$1106,3,FALSE)</f>
        <v>Хворостухин Павел</v>
      </c>
      <c r="C28" s="93" t="str">
        <f>VLOOKUP($F28,УЧАСТНИКИ!$A$2:$L$1106,4,FALSE)</f>
        <v>18.06.1986</v>
      </c>
      <c r="D28" s="134" t="str">
        <f>VLOOKUP($F28,УЧАСТНИКИ!$A$2:$L$1106,5,FALSE)</f>
        <v>Москва Санкт-Петербург</v>
      </c>
      <c r="E28" s="100" t="str">
        <f>VLOOKUP($F28,УЧАСТНИКИ!$A$2:$L$1106,8,FALSE)</f>
        <v>МС</v>
      </c>
      <c r="F28" s="142" t="s">
        <v>1314</v>
      </c>
      <c r="G28" s="32"/>
      <c r="H28" s="32"/>
      <c r="I28" s="32"/>
      <c r="J28" s="133" t="str">
        <f>VLOOKUP($F28,УЧАСТНИКИ!$A$2:$L$1106,9,FALSE)</f>
        <v>Л</v>
      </c>
    </row>
    <row r="29" spans="1:11" x14ac:dyDescent="0.25">
      <c r="A29" s="32" t="s">
        <v>26</v>
      </c>
      <c r="B29" s="92" t="str">
        <f>VLOOKUP($F29,УЧАСТНИКИ!$A$2:$L$1106,3,FALSE)</f>
        <v>Надыров Ильдар</v>
      </c>
      <c r="C29" s="93" t="str">
        <f>VLOOKUP($F29,УЧАСТНИКИ!$A$2:$L$1106,4,FALSE)</f>
        <v>22.04.1994</v>
      </c>
      <c r="D29" s="134" t="str">
        <f>VLOOKUP($F29,УЧАСТНИКИ!$A$2:$L$1106,5,FALSE)</f>
        <v xml:space="preserve">Алтайский край </v>
      </c>
      <c r="E29" s="100" t="str">
        <f>VLOOKUP($F29,УЧАСТНИКИ!$A$2:$L$1106,8,FALSE)</f>
        <v>КМС</v>
      </c>
      <c r="F29" s="108" t="s">
        <v>60</v>
      </c>
      <c r="G29" s="32"/>
      <c r="H29" s="32"/>
      <c r="I29" s="32"/>
      <c r="J29" s="133" t="str">
        <f>VLOOKUP($F29,УЧАСТНИКИ!$A$2:$L$1106,9,FALSE)</f>
        <v>К</v>
      </c>
    </row>
    <row r="30" spans="1:11" ht="26.4" x14ac:dyDescent="0.25">
      <c r="A30" s="32" t="s">
        <v>27</v>
      </c>
      <c r="B30" s="92" t="str">
        <f>VLOOKUP($F30,УЧАСТНИКИ!$A$2:$L$1106,3,FALSE)</f>
        <v>Вербицкий Николай</v>
      </c>
      <c r="C30" s="93" t="str">
        <f>VLOOKUP($F30,УЧАСТНИКИ!$A$2:$L$1106,4,FALSE)</f>
        <v>16.12.1995</v>
      </c>
      <c r="D30" s="134" t="str">
        <f>VLOOKUP($F30,УЧАСТНИКИ!$A$2:$L$1106,5,FALSE)</f>
        <v>Московская область Республика Бурятия</v>
      </c>
      <c r="E30" s="100" t="str">
        <f>VLOOKUP($F30,УЧАСТНИКИ!$A$2:$L$1106,8,FALSE)</f>
        <v>МС</v>
      </c>
      <c r="F30" s="108" t="s">
        <v>1337</v>
      </c>
      <c r="G30" s="32"/>
      <c r="H30" s="32"/>
      <c r="I30" s="32"/>
      <c r="J30" s="133" t="str">
        <f>VLOOKUP($F30,УЧАСТНИКИ!$A$2:$L$1106,9,FALSE)</f>
        <v>К</v>
      </c>
    </row>
    <row r="31" spans="1:11" x14ac:dyDescent="0.25">
      <c r="A31" s="32" t="s">
        <v>28</v>
      </c>
      <c r="B31" s="92" t="str">
        <f>VLOOKUP($F31,УЧАСТНИКИ!$A$2:$L$1106,3,FALSE)</f>
        <v>Холмогоров Константин</v>
      </c>
      <c r="C31" s="93" t="str">
        <f>VLOOKUP($F31,УЧАСТНИКИ!$A$2:$L$1106,4,FALSE)</f>
        <v>07.02.1996</v>
      </c>
      <c r="D31" s="134" t="str">
        <f>VLOOKUP($F31,УЧАСТНИКИ!$A$2:$L$1106,5,FALSE)</f>
        <v>Москва Пермский край</v>
      </c>
      <c r="E31" s="100" t="str">
        <f>VLOOKUP($F31,УЧАСТНИКИ!$A$2:$L$1106,8,FALSE)</f>
        <v>МСМК</v>
      </c>
      <c r="F31" s="108" t="s">
        <v>83</v>
      </c>
      <c r="G31" s="32"/>
      <c r="H31" s="32"/>
      <c r="I31" s="32"/>
      <c r="J31" s="133" t="str">
        <f>VLOOKUP($F31,УЧАСТНИКИ!$A$2:$L$1106,9,FALSE)</f>
        <v>К</v>
      </c>
    </row>
    <row r="32" spans="1:11" x14ac:dyDescent="0.25">
      <c r="A32" s="32" t="s">
        <v>29</v>
      </c>
      <c r="B32" s="92" t="str">
        <f>VLOOKUP($F32,УЧАСТНИКИ!$A$2:$L$1106,3,FALSE)</f>
        <v>Переметов Данил</v>
      </c>
      <c r="C32" s="93" t="str">
        <f>VLOOKUP($F32,УЧАСТНИКИ!$A$2:$L$1106,4,FALSE)</f>
        <v>18.03.1995</v>
      </c>
      <c r="D32" s="134" t="str">
        <f>VLOOKUP($F32,УЧАСТНИКИ!$A$2:$L$1106,5,FALSE)</f>
        <v xml:space="preserve">Краснодарский край </v>
      </c>
      <c r="E32" s="100" t="str">
        <f>VLOOKUP($F32,УЧАСТНИКИ!$A$2:$L$1106,8,FALSE)</f>
        <v>МС</v>
      </c>
      <c r="F32" s="108" t="s">
        <v>63</v>
      </c>
      <c r="G32" s="32"/>
      <c r="H32" s="32"/>
      <c r="I32" s="32"/>
      <c r="J32" s="133" t="str">
        <f>VLOOKUP($F32,УЧАСТНИКИ!$A$2:$L$1106,9,FALSE)</f>
        <v>К</v>
      </c>
    </row>
    <row r="33" spans="1:12" x14ac:dyDescent="0.25">
      <c r="A33" s="32" t="s">
        <v>30</v>
      </c>
      <c r="B33" s="92" t="str">
        <f>VLOOKUP($F33,УЧАСТНИКИ!$A$2:$L$1106,3,FALSE)</f>
        <v>Филиппов Егор</v>
      </c>
      <c r="C33" s="93" t="str">
        <f>VLOOKUP($F33,УЧАСТНИКИ!$A$2:$L$1106,4,FALSE)</f>
        <v>04.07.1999</v>
      </c>
      <c r="D33" s="134" t="str">
        <f>VLOOKUP($F33,УЧАСТНИКИ!$A$2:$L$1106,5,FALSE)</f>
        <v xml:space="preserve">Московская область </v>
      </c>
      <c r="E33" s="100" t="str">
        <f>VLOOKUP($F33,УЧАСТНИКИ!$A$2:$L$1106,8,FALSE)</f>
        <v>МС</v>
      </c>
      <c r="F33" s="108" t="s">
        <v>1371</v>
      </c>
      <c r="G33" s="32"/>
      <c r="H33" s="32"/>
      <c r="I33" s="32"/>
      <c r="J33" s="133" t="str">
        <f>VLOOKUP($F33,УЧАСТНИКИ!$A$2:$L$1106,9,FALSE)</f>
        <v>К</v>
      </c>
    </row>
    <row r="34" spans="1:12" x14ac:dyDescent="0.25">
      <c r="A34" s="32" t="s">
        <v>31</v>
      </c>
      <c r="B34" s="92" t="str">
        <f>VLOOKUP($F34,УЧАСТНИКИ!$A$2:$L$1106,3,FALSE)</f>
        <v>Ефремов Данила</v>
      </c>
      <c r="C34" s="93" t="str">
        <f>VLOOKUP($F34,УЧАСТНИКИ!$A$2:$L$1106,4,FALSE)</f>
        <v>19.06.1990</v>
      </c>
      <c r="D34" s="134" t="str">
        <f>VLOOKUP($F34,УЧАСТНИКИ!$A$2:$L$1106,5,FALSE)</f>
        <v xml:space="preserve">Ямало-Ненецкий автономный округ </v>
      </c>
      <c r="E34" s="100" t="str">
        <f>VLOOKUP($F34,УЧАСТНИКИ!$A$2:$L$1106,8,FALSE)</f>
        <v>МС</v>
      </c>
      <c r="F34" s="108" t="s">
        <v>1272</v>
      </c>
      <c r="G34" s="32"/>
      <c r="H34" s="32"/>
      <c r="I34" s="32"/>
      <c r="J34" s="133" t="str">
        <f>VLOOKUP($F34,УЧАСТНИКИ!$A$2:$L$1106,9,FALSE)</f>
        <v>К</v>
      </c>
    </row>
    <row r="35" spans="1:12" x14ac:dyDescent="0.25">
      <c r="A35" s="32">
        <v>8</v>
      </c>
      <c r="B35" s="92"/>
      <c r="C35" s="93"/>
      <c r="D35" s="134"/>
      <c r="E35" s="100"/>
      <c r="F35" s="32"/>
      <c r="G35" s="32"/>
      <c r="H35" s="32"/>
      <c r="I35" s="32"/>
      <c r="J35" s="133"/>
    </row>
    <row r="36" spans="1:12" x14ac:dyDescent="0.25">
      <c r="A36" s="68"/>
      <c r="B36" s="135" t="s">
        <v>35</v>
      </c>
      <c r="C36" s="136"/>
      <c r="D36" s="136"/>
      <c r="E36" s="136"/>
      <c r="F36" s="70"/>
      <c r="G36" s="70"/>
      <c r="H36" s="70"/>
      <c r="I36" s="70"/>
      <c r="J36" s="137"/>
    </row>
    <row r="37" spans="1:12" ht="13.2" customHeight="1" x14ac:dyDescent="0.25">
      <c r="A37" s="32" t="s">
        <v>25</v>
      </c>
      <c r="B37" s="92" t="str">
        <f>VLOOKUP($F37,УЧАСТНИКИ!$A$2:$L$1106,3,FALSE)</f>
        <v>Мазный  Богдан</v>
      </c>
      <c r="C37" s="93" t="str">
        <f>VLOOKUP($F37,УЧАСТНИКИ!$A$2:$L$1106,4,FALSE)</f>
        <v>26.10.1999</v>
      </c>
      <c r="D37" s="134" t="str">
        <f>VLOOKUP($F37,УЧАСТНИКИ!$A$2:$L$1106,5,FALSE)</f>
        <v xml:space="preserve">ЮФО (К) </v>
      </c>
      <c r="E37" s="100" t="str">
        <f>VLOOKUP($F37,УЧАСТНИКИ!$A$2:$L$1106,8,FALSE)</f>
        <v>КМС</v>
      </c>
      <c r="F37" s="108" t="s">
        <v>1357</v>
      </c>
      <c r="G37" s="32"/>
      <c r="H37" s="32"/>
      <c r="I37" s="32"/>
      <c r="J37" s="133" t="str">
        <f>VLOOKUP($F37,УЧАСТНИКИ!$A$2:$L$1106,9,FALSE)</f>
        <v>К</v>
      </c>
    </row>
    <row r="38" spans="1:12" ht="13.2" customHeight="1" x14ac:dyDescent="0.25">
      <c r="A38" s="32" t="s">
        <v>26</v>
      </c>
      <c r="B38" s="92" t="str">
        <f>VLOOKUP($F38,УЧАСТНИКИ!$A$2:$L$1106,3,FALSE)</f>
        <v>Шаров Егор</v>
      </c>
      <c r="C38" s="93" t="str">
        <f>VLOOKUP($F38,УЧАСТНИКИ!$A$2:$L$1106,4,FALSE)</f>
        <v>16.12.1988</v>
      </c>
      <c r="D38" s="134" t="str">
        <f>VLOOKUP($F38,УЧАСТНИКИ!$A$2:$L$1106,5,FALSE)</f>
        <v>Свердловская область Алтайский край</v>
      </c>
      <c r="E38" s="100" t="str">
        <f>VLOOKUP($F38,УЧАСТНИКИ!$A$2:$L$1106,8,FALSE)</f>
        <v>ЗМС</v>
      </c>
      <c r="F38" s="108" t="s">
        <v>81</v>
      </c>
      <c r="G38" s="32"/>
      <c r="H38" s="32"/>
      <c r="I38" s="32"/>
      <c r="J38" s="133" t="str">
        <f>VLOOKUP($F38,УЧАСТНИКИ!$A$2:$L$1106,9,FALSE)</f>
        <v>К</v>
      </c>
    </row>
    <row r="39" spans="1:12" x14ac:dyDescent="0.25">
      <c r="A39" s="32" t="s">
        <v>27</v>
      </c>
      <c r="B39" s="92" t="str">
        <f>VLOOKUP($F39,УЧАСТНИКИ!$A$2:$L$1106,3,FALSE)</f>
        <v>Зуев Константин</v>
      </c>
      <c r="C39" s="93" t="str">
        <f>VLOOKUP($F39,УЧАСТНИКИ!$A$2:$L$1106,4,FALSE)</f>
        <v>23.12.1998</v>
      </c>
      <c r="D39" s="134" t="str">
        <f>VLOOKUP($F39,УЧАСТНИКИ!$A$2:$L$1106,5,FALSE)</f>
        <v xml:space="preserve">Московская область </v>
      </c>
      <c r="E39" s="100" t="str">
        <f>VLOOKUP($F39,УЧАСТНИКИ!$A$2:$L$1106,8,FALSE)</f>
        <v>КМС</v>
      </c>
      <c r="F39" s="108" t="s">
        <v>1365</v>
      </c>
      <c r="G39" s="32"/>
      <c r="H39" s="32"/>
      <c r="I39" s="32"/>
      <c r="J39" s="133" t="str">
        <f>VLOOKUP($F39,УЧАСТНИКИ!$A$2:$L$1106,9,FALSE)</f>
        <v>Л</v>
      </c>
    </row>
    <row r="40" spans="1:12" ht="26.4" x14ac:dyDescent="0.25">
      <c r="A40" s="32" t="s">
        <v>28</v>
      </c>
      <c r="B40" s="92" t="str">
        <f>VLOOKUP($F40,УЧАСТНИКИ!$A$2:$L$1106,3,FALSE)</f>
        <v>Дубровский Сергей</v>
      </c>
      <c r="C40" s="93" t="str">
        <f>VLOOKUP($F40,УЧАСТНИКИ!$A$2:$L$1106,4,FALSE)</f>
        <v>20.01.1995</v>
      </c>
      <c r="D40" s="134" t="str">
        <f>VLOOKUP($F40,УЧАСТНИКИ!$A$2:$L$1106,5,FALSE)</f>
        <v>Московская область Белгородская область</v>
      </c>
      <c r="E40" s="100" t="str">
        <f>VLOOKUP($F40,УЧАСТНИКИ!$A$2:$L$1106,8,FALSE)</f>
        <v>МС</v>
      </c>
      <c r="F40" s="108" t="s">
        <v>1364</v>
      </c>
      <c r="G40" s="32"/>
      <c r="H40" s="32"/>
      <c r="I40" s="32"/>
      <c r="J40" s="133" t="str">
        <f>VLOOKUP($F40,УЧАСТНИКИ!$A$2:$L$1106,9,FALSE)</f>
        <v>К</v>
      </c>
      <c r="L40" s="9"/>
    </row>
    <row r="41" spans="1:12" x14ac:dyDescent="0.25">
      <c r="A41" s="32" t="s">
        <v>29</v>
      </c>
      <c r="B41" s="92" t="str">
        <f>VLOOKUP($F41,УЧАСТНИКИ!$A$2:$L$1106,3,FALSE)</f>
        <v>Савлуков Савелий</v>
      </c>
      <c r="C41" s="93" t="str">
        <f>VLOOKUP($F41,УЧАСТНИКИ!$A$2:$L$1106,4,FALSE)</f>
        <v>06.01.2000</v>
      </c>
      <c r="D41" s="134" t="str">
        <f>VLOOKUP($F41,УЧАСТНИКИ!$A$2:$L$1106,5,FALSE)</f>
        <v xml:space="preserve">Алтайский край </v>
      </c>
      <c r="E41" s="100" t="str">
        <f>VLOOKUP($F41,УЧАСТНИКИ!$A$2:$L$1106,8,FALSE)</f>
        <v>1</v>
      </c>
      <c r="F41" s="108" t="s">
        <v>80</v>
      </c>
      <c r="G41" s="32"/>
      <c r="H41" s="32"/>
      <c r="I41" s="32"/>
      <c r="J41" s="133" t="str">
        <f>VLOOKUP($F41,УЧАСТНИКИ!$A$2:$L$1106,9,FALSE)</f>
        <v>К</v>
      </c>
    </row>
    <row r="42" spans="1:12" x14ac:dyDescent="0.25">
      <c r="A42" s="32" t="s">
        <v>30</v>
      </c>
      <c r="B42" s="92" t="str">
        <f>VLOOKUP($F42,УЧАСТНИКИ!$A$2:$L$1106,3,FALSE)</f>
        <v>Стрельников Данил</v>
      </c>
      <c r="C42" s="93" t="str">
        <f>VLOOKUP($F42,УЧАСТНИКИ!$A$2:$L$1106,4,FALSE)</f>
        <v>03.05.1992</v>
      </c>
      <c r="D42" s="134" t="str">
        <f>VLOOKUP($F42,УЧАСТНИКИ!$A$2:$L$1106,5,FALSE)</f>
        <v xml:space="preserve">Республика Башкортостан </v>
      </c>
      <c r="E42" s="100" t="str">
        <f>VLOOKUP($F42,УЧАСТНИКИ!$A$2:$L$1106,8,FALSE)</f>
        <v>МС</v>
      </c>
      <c r="F42" s="108" t="s">
        <v>1277</v>
      </c>
      <c r="G42" s="32"/>
      <c r="H42" s="32"/>
      <c r="I42" s="32"/>
      <c r="J42" s="133" t="str">
        <f>VLOOKUP($F42,УЧАСТНИКИ!$A$2:$L$1106,9,FALSE)</f>
        <v>К</v>
      </c>
    </row>
    <row r="43" spans="1:12" ht="27.6" customHeight="1" x14ac:dyDescent="0.25">
      <c r="A43" s="32" t="s">
        <v>31</v>
      </c>
      <c r="B43" s="92" t="str">
        <f>VLOOKUP($F43,УЧАСТНИКИ!$A$2:$L$1106,3,FALSE)</f>
        <v>Козлов Антон</v>
      </c>
      <c r="C43" s="93" t="str">
        <f>VLOOKUP($F43,УЧАСТНИКИ!$A$2:$L$1106,4,FALSE)</f>
        <v>09.03.1994</v>
      </c>
      <c r="D43" s="134" t="str">
        <f>VLOOKUP($F43,УЧАСТНИКИ!$A$2:$L$1106,5,FALSE)</f>
        <v>Ямало-Ненецкий автономный округ Владимирская область</v>
      </c>
      <c r="E43" s="100" t="str">
        <f>VLOOKUP($F43,УЧАСТНИКИ!$A$2:$L$1106,8,FALSE)</f>
        <v>МС</v>
      </c>
      <c r="F43" s="108" t="s">
        <v>1254</v>
      </c>
      <c r="G43" s="108"/>
      <c r="H43" s="108"/>
      <c r="I43" s="108"/>
      <c r="J43" s="133" t="str">
        <f>VLOOKUP($F43,УЧАСТНИКИ!$A$2:$L$1106,9,FALSE)</f>
        <v>К</v>
      </c>
    </row>
    <row r="44" spans="1:12" x14ac:dyDescent="0.25">
      <c r="A44" s="32" t="s">
        <v>49</v>
      </c>
      <c r="B44" s="33"/>
      <c r="C44" s="34"/>
      <c r="D44" s="72"/>
      <c r="E44" s="100"/>
      <c r="F44" s="32"/>
      <c r="G44" s="32"/>
      <c r="H44" s="32"/>
      <c r="I44" s="32"/>
      <c r="J44" s="37"/>
    </row>
    <row r="45" spans="1:12" hidden="1" x14ac:dyDescent="0.25">
      <c r="A45" s="68"/>
      <c r="B45" s="69" t="s">
        <v>42</v>
      </c>
      <c r="C45" s="70"/>
      <c r="D45" s="70"/>
      <c r="E45" s="70"/>
      <c r="F45" s="70"/>
      <c r="G45" s="70"/>
      <c r="H45" s="70"/>
      <c r="I45" s="70"/>
      <c r="J45" s="71"/>
      <c r="K45" s="7"/>
    </row>
    <row r="46" spans="1:12" hidden="1" x14ac:dyDescent="0.25">
      <c r="A46" s="32" t="s">
        <v>25</v>
      </c>
      <c r="B46" s="33" t="e">
        <f>VLOOKUP($F46,УЧАСТНИКИ!$A$2:$L$1106,3,FALSE)</f>
        <v>#N/A</v>
      </c>
      <c r="C46" s="34" t="e">
        <f>VLOOKUP($F46,УЧАСТНИКИ!$A$2:$L$1106,4,FALSE)</f>
        <v>#N/A</v>
      </c>
      <c r="D46" s="72" t="e">
        <f>VLOOKUP($F46,УЧАСТНИКИ!$A$2:$L$1106,5,FALSE)</f>
        <v>#N/A</v>
      </c>
      <c r="E46" s="100" t="e">
        <f>VLOOKUP($F46,УЧАСТНИКИ!$A$2:$L$1106,8,FALSE)</f>
        <v>#N/A</v>
      </c>
      <c r="F46" s="32"/>
      <c r="G46" s="32"/>
      <c r="H46" s="32"/>
      <c r="I46" s="32"/>
      <c r="J46" s="37" t="e">
        <f>VLOOKUP($F46,УЧАСТНИКИ!$A$2:$L$1106,9,FALSE)</f>
        <v>#N/A</v>
      </c>
    </row>
    <row r="47" spans="1:12" hidden="1" x14ac:dyDescent="0.25">
      <c r="A47" s="32" t="s">
        <v>26</v>
      </c>
      <c r="B47" s="33" t="e">
        <f>VLOOKUP($F47,УЧАСТНИКИ!$A$2:$L$1106,3,FALSE)</f>
        <v>#N/A</v>
      </c>
      <c r="C47" s="34" t="e">
        <f>VLOOKUP($F47,УЧАСТНИКИ!$A$2:$L$1106,4,FALSE)</f>
        <v>#N/A</v>
      </c>
      <c r="D47" s="72" t="e">
        <f>VLOOKUP($F47,УЧАСТНИКИ!$A$2:$L$1106,5,FALSE)</f>
        <v>#N/A</v>
      </c>
      <c r="E47" s="100" t="e">
        <f>VLOOKUP($F47,УЧАСТНИКИ!$A$2:$L$1106,8,FALSE)</f>
        <v>#N/A</v>
      </c>
      <c r="F47" s="32"/>
      <c r="G47" s="32"/>
      <c r="H47" s="32"/>
      <c r="I47" s="32"/>
      <c r="J47" s="37" t="e">
        <f>VLOOKUP($F47,УЧАСТНИКИ!$A$2:$L$1106,9,FALSE)</f>
        <v>#N/A</v>
      </c>
    </row>
    <row r="48" spans="1:12" hidden="1" x14ac:dyDescent="0.25">
      <c r="A48" s="32" t="s">
        <v>27</v>
      </c>
      <c r="B48" s="33" t="e">
        <f>VLOOKUP($F48,УЧАСТНИКИ!$A$2:$L$1106,3,FALSE)</f>
        <v>#N/A</v>
      </c>
      <c r="C48" s="34" t="e">
        <f>VLOOKUP($F48,УЧАСТНИКИ!$A$2:$L$1106,4,FALSE)</f>
        <v>#N/A</v>
      </c>
      <c r="D48" s="72" t="e">
        <f>VLOOKUP($F48,УЧАСТНИКИ!$A$2:$L$1106,5,FALSE)</f>
        <v>#N/A</v>
      </c>
      <c r="E48" s="100" t="e">
        <f>VLOOKUP($F48,УЧАСТНИКИ!$A$2:$L$1106,8,FALSE)</f>
        <v>#N/A</v>
      </c>
      <c r="F48" s="32"/>
      <c r="G48" s="32"/>
      <c r="H48" s="32"/>
      <c r="I48" s="32"/>
      <c r="J48" s="37" t="e">
        <f>VLOOKUP($F48,УЧАСТНИКИ!$A$2:$L$1106,9,FALSE)</f>
        <v>#N/A</v>
      </c>
    </row>
    <row r="49" spans="1:11" hidden="1" x14ac:dyDescent="0.25">
      <c r="A49" s="32" t="s">
        <v>28</v>
      </c>
      <c r="B49" s="33" t="e">
        <f>VLOOKUP($F49,УЧАСТНИКИ!$A$2:$L$1106,3,FALSE)</f>
        <v>#N/A</v>
      </c>
      <c r="C49" s="34" t="e">
        <f>VLOOKUP($F49,УЧАСТНИКИ!$A$2:$L$1106,4,FALSE)</f>
        <v>#N/A</v>
      </c>
      <c r="D49" s="72" t="e">
        <f>VLOOKUP($F49,УЧАСТНИКИ!$A$2:$L$1106,5,FALSE)</f>
        <v>#N/A</v>
      </c>
      <c r="E49" s="100" t="e">
        <f>VLOOKUP($F49,УЧАСТНИКИ!$A$2:$L$1106,8,FALSE)</f>
        <v>#N/A</v>
      </c>
      <c r="F49" s="32"/>
      <c r="G49" s="32"/>
      <c r="H49" s="32"/>
      <c r="I49" s="32"/>
      <c r="J49" s="37" t="e">
        <f>VLOOKUP($F49,УЧАСТНИКИ!$A$2:$L$1106,9,FALSE)</f>
        <v>#N/A</v>
      </c>
    </row>
    <row r="50" spans="1:11" hidden="1" x14ac:dyDescent="0.25">
      <c r="A50" s="32" t="s">
        <v>29</v>
      </c>
      <c r="B50" s="33" t="e">
        <f>VLOOKUP($F50,УЧАСТНИКИ!$A$2:$L$1106,3,FALSE)</f>
        <v>#N/A</v>
      </c>
      <c r="C50" s="34" t="e">
        <f>VLOOKUP($F50,УЧАСТНИКИ!$A$2:$L$1106,4,FALSE)</f>
        <v>#N/A</v>
      </c>
      <c r="D50" s="72" t="e">
        <f>VLOOKUP($F50,УЧАСТНИКИ!$A$2:$L$1106,5,FALSE)</f>
        <v>#N/A</v>
      </c>
      <c r="E50" s="100" t="e">
        <f>VLOOKUP($F50,УЧАСТНИКИ!$A$2:$L$1106,8,FALSE)</f>
        <v>#N/A</v>
      </c>
      <c r="F50" s="32"/>
      <c r="G50" s="32"/>
      <c r="H50" s="32"/>
      <c r="I50" s="32"/>
      <c r="J50" s="37" t="e">
        <f>VLOOKUP($F50,УЧАСТНИКИ!$A$2:$L$1106,9,FALSE)</f>
        <v>#N/A</v>
      </c>
    </row>
    <row r="51" spans="1:11" hidden="1" x14ac:dyDescent="0.25">
      <c r="A51" s="32" t="s">
        <v>30</v>
      </c>
      <c r="B51" s="33" t="e">
        <f>VLOOKUP($F51,УЧАСТНИКИ!$A$2:$L$1106,3,FALSE)</f>
        <v>#N/A</v>
      </c>
      <c r="C51" s="34" t="e">
        <f>VLOOKUP($F51,УЧАСТНИКИ!$A$2:$L$1106,4,FALSE)</f>
        <v>#N/A</v>
      </c>
      <c r="D51" s="72" t="e">
        <f>VLOOKUP($F51,УЧАСТНИКИ!$A$2:$L$1106,5,FALSE)</f>
        <v>#N/A</v>
      </c>
      <c r="E51" s="100" t="e">
        <f>VLOOKUP($F51,УЧАСТНИКИ!$A$2:$L$1106,8,FALSE)</f>
        <v>#N/A</v>
      </c>
      <c r="F51" s="32"/>
      <c r="G51" s="32"/>
      <c r="H51" s="32"/>
      <c r="I51" s="32"/>
      <c r="J51" s="37" t="e">
        <f>VLOOKUP($F51,УЧАСТНИКИ!$A$2:$L$1106,9,FALSE)</f>
        <v>#N/A</v>
      </c>
    </row>
    <row r="52" spans="1:11" hidden="1" x14ac:dyDescent="0.25">
      <c r="A52" s="32" t="s">
        <v>31</v>
      </c>
      <c r="B52" s="33" t="e">
        <f>VLOOKUP($F52,УЧАСТНИКИ!$A$2:$L$1106,3,FALSE)</f>
        <v>#N/A</v>
      </c>
      <c r="C52" s="34" t="e">
        <f>VLOOKUP($F52,УЧАСТНИКИ!$A$2:$L$1106,4,FALSE)</f>
        <v>#N/A</v>
      </c>
      <c r="D52" s="72" t="e">
        <f>VLOOKUP($F52,УЧАСТНИКИ!$A$2:$L$1106,5,FALSE)</f>
        <v>#N/A</v>
      </c>
      <c r="E52" s="100" t="e">
        <f>VLOOKUP($F52,УЧАСТНИКИ!$A$2:$L$1106,8,FALSE)</f>
        <v>#N/A</v>
      </c>
      <c r="F52" s="32"/>
      <c r="G52" s="32"/>
      <c r="H52" s="32"/>
      <c r="I52" s="32"/>
      <c r="J52" s="37" t="e">
        <f>VLOOKUP($F52,УЧАСТНИКИ!$A$2:$L$1106,9,FALSE)</f>
        <v>#N/A</v>
      </c>
    </row>
    <row r="53" spans="1:11" hidden="1" x14ac:dyDescent="0.25">
      <c r="A53" s="32">
        <v>8</v>
      </c>
      <c r="B53" s="33" t="e">
        <f>VLOOKUP($F53,УЧАСТНИКИ!$A$2:$L$1106,3,FALSE)</f>
        <v>#N/A</v>
      </c>
      <c r="C53" s="34" t="e">
        <f>VLOOKUP($F53,УЧАСТНИКИ!$A$2:$L$1106,4,FALSE)</f>
        <v>#N/A</v>
      </c>
      <c r="D53" s="72" t="e">
        <f>VLOOKUP($F53,УЧАСТНИКИ!$A$2:$L$1106,5,FALSE)</f>
        <v>#N/A</v>
      </c>
      <c r="E53" s="100" t="e">
        <f>VLOOKUP($F53,УЧАСТНИКИ!$A$2:$L$1106,8,FALSE)</f>
        <v>#N/A</v>
      </c>
      <c r="F53" s="32"/>
      <c r="G53" s="32"/>
      <c r="H53" s="32"/>
      <c r="I53" s="32"/>
      <c r="J53" s="37" t="e">
        <f>VLOOKUP($F53,УЧАСТНИКИ!$A$2:$L$1106,9,FALSE)</f>
        <v>#N/A</v>
      </c>
    </row>
    <row r="54" spans="1:11" hidden="1" x14ac:dyDescent="0.25">
      <c r="A54" s="68"/>
      <c r="B54" s="69" t="s">
        <v>12</v>
      </c>
      <c r="C54" s="70"/>
      <c r="D54" s="70"/>
      <c r="E54" s="70"/>
      <c r="F54" s="70"/>
      <c r="G54" s="70"/>
      <c r="H54" s="70"/>
      <c r="I54" s="70"/>
      <c r="J54" s="71"/>
    </row>
    <row r="55" spans="1:11" hidden="1" x14ac:dyDescent="0.25">
      <c r="A55" s="32" t="s">
        <v>25</v>
      </c>
      <c r="B55" s="33" t="e">
        <f>VLOOKUP($F55,УЧАСТНИКИ!$A$2:$L$1106,3,FALSE)</f>
        <v>#N/A</v>
      </c>
      <c r="C55" s="34" t="e">
        <f>VLOOKUP($F55,УЧАСТНИКИ!$A$2:$L$1106,4,FALSE)</f>
        <v>#N/A</v>
      </c>
      <c r="D55" s="72" t="e">
        <f>VLOOKUP($F55,УЧАСТНИКИ!$A$2:$L$1106,5,FALSE)</f>
        <v>#N/A</v>
      </c>
      <c r="E55" s="100" t="e">
        <f>VLOOKUP($F55,УЧАСТНИКИ!$A$2:$L$1106,8,FALSE)</f>
        <v>#N/A</v>
      </c>
      <c r="F55" s="32"/>
      <c r="G55" s="32"/>
      <c r="H55" s="32"/>
      <c r="I55" s="32"/>
      <c r="J55" s="37" t="e">
        <f>VLOOKUP($F55,УЧАСТНИКИ!$A$2:$L$1106,9,FALSE)</f>
        <v>#N/A</v>
      </c>
    </row>
    <row r="56" spans="1:11" hidden="1" x14ac:dyDescent="0.25">
      <c r="A56" s="32" t="s">
        <v>26</v>
      </c>
      <c r="B56" s="33" t="e">
        <f>VLOOKUP($F56,УЧАСТНИКИ!$A$2:$L$1106,3,FALSE)</f>
        <v>#N/A</v>
      </c>
      <c r="C56" s="34" t="e">
        <f>VLOOKUP($F56,УЧАСТНИКИ!$A$2:$L$1106,4,FALSE)</f>
        <v>#N/A</v>
      </c>
      <c r="D56" s="72" t="e">
        <f>VLOOKUP($F56,УЧАСТНИКИ!$A$2:$L$1106,5,FALSE)</f>
        <v>#N/A</v>
      </c>
      <c r="E56" s="100" t="e">
        <f>VLOOKUP($F56,УЧАСТНИКИ!$A$2:$L$1106,8,FALSE)</f>
        <v>#N/A</v>
      </c>
      <c r="F56" s="32"/>
      <c r="G56" s="32"/>
      <c r="H56" s="32"/>
      <c r="I56" s="32"/>
      <c r="J56" s="37" t="e">
        <f>VLOOKUP($F56,УЧАСТНИКИ!$A$2:$L$1106,9,FALSE)</f>
        <v>#N/A</v>
      </c>
    </row>
    <row r="57" spans="1:11" hidden="1" x14ac:dyDescent="0.25">
      <c r="A57" s="32" t="s">
        <v>27</v>
      </c>
      <c r="B57" s="33" t="e">
        <f>VLOOKUP($F57,УЧАСТНИКИ!$A$2:$L$1106,3,FALSE)</f>
        <v>#N/A</v>
      </c>
      <c r="C57" s="34" t="e">
        <f>VLOOKUP($F57,УЧАСТНИКИ!$A$2:$L$1106,4,FALSE)</f>
        <v>#N/A</v>
      </c>
      <c r="D57" s="72" t="e">
        <f>VLOOKUP($F57,УЧАСТНИКИ!$A$2:$L$1106,5,FALSE)</f>
        <v>#N/A</v>
      </c>
      <c r="E57" s="100" t="e">
        <f>VLOOKUP($F57,УЧАСТНИКИ!$A$2:$L$1106,8,FALSE)</f>
        <v>#N/A</v>
      </c>
      <c r="F57" s="32"/>
      <c r="G57" s="32"/>
      <c r="H57" s="32"/>
      <c r="I57" s="32"/>
      <c r="J57" s="37" t="e">
        <f>VLOOKUP($F57,УЧАСТНИКИ!$A$2:$L$1106,9,FALSE)</f>
        <v>#N/A</v>
      </c>
    </row>
    <row r="58" spans="1:11" hidden="1" x14ac:dyDescent="0.25">
      <c r="A58" s="32" t="s">
        <v>28</v>
      </c>
      <c r="B58" s="33" t="e">
        <f>VLOOKUP($F58,УЧАСТНИКИ!$A$2:$L$1106,3,FALSE)</f>
        <v>#N/A</v>
      </c>
      <c r="C58" s="34" t="e">
        <f>VLOOKUP($F58,УЧАСТНИКИ!$A$2:$L$1106,4,FALSE)</f>
        <v>#N/A</v>
      </c>
      <c r="D58" s="72" t="e">
        <f>VLOOKUP($F58,УЧАСТНИКИ!$A$2:$L$1106,5,FALSE)</f>
        <v>#N/A</v>
      </c>
      <c r="E58" s="100" t="e">
        <f>VLOOKUP($F58,УЧАСТНИКИ!$A$2:$L$1106,8,FALSE)</f>
        <v>#N/A</v>
      </c>
      <c r="F58" s="32"/>
      <c r="G58" s="32"/>
      <c r="H58" s="32"/>
      <c r="I58" s="32"/>
      <c r="J58" s="37" t="e">
        <f>VLOOKUP($F58,УЧАСТНИКИ!$A$2:$L$1106,9,FALSE)</f>
        <v>#N/A</v>
      </c>
    </row>
    <row r="59" spans="1:11" hidden="1" x14ac:dyDescent="0.25">
      <c r="A59" s="32" t="s">
        <v>29</v>
      </c>
      <c r="B59" s="33" t="e">
        <f>VLOOKUP($F59,УЧАСТНИКИ!$A$2:$L$1106,3,FALSE)</f>
        <v>#N/A</v>
      </c>
      <c r="C59" s="34" t="e">
        <f>VLOOKUP($F59,УЧАСТНИКИ!$A$2:$L$1106,4,FALSE)</f>
        <v>#N/A</v>
      </c>
      <c r="D59" s="72" t="e">
        <f>VLOOKUP($F59,УЧАСТНИКИ!$A$2:$L$1106,5,FALSE)</f>
        <v>#N/A</v>
      </c>
      <c r="E59" s="100" t="e">
        <f>VLOOKUP($F59,УЧАСТНИКИ!$A$2:$L$1106,8,FALSE)</f>
        <v>#N/A</v>
      </c>
      <c r="F59" s="32"/>
      <c r="G59" s="32"/>
      <c r="H59" s="32"/>
      <c r="I59" s="32"/>
      <c r="J59" s="37" t="e">
        <f>VLOOKUP($F59,УЧАСТНИКИ!$A$2:$L$1106,9,FALSE)</f>
        <v>#N/A</v>
      </c>
    </row>
    <row r="60" spans="1:11" hidden="1" x14ac:dyDescent="0.25">
      <c r="A60" s="32" t="s">
        <v>30</v>
      </c>
      <c r="B60" s="33" t="e">
        <f>VLOOKUP($F60,УЧАСТНИКИ!$A$2:$L$1106,3,FALSE)</f>
        <v>#N/A</v>
      </c>
      <c r="C60" s="34" t="e">
        <f>VLOOKUP($F60,УЧАСТНИКИ!$A$2:$L$1106,4,FALSE)</f>
        <v>#N/A</v>
      </c>
      <c r="D60" s="72" t="e">
        <f>VLOOKUP($F60,УЧАСТНИКИ!$A$2:$L$1106,5,FALSE)</f>
        <v>#N/A</v>
      </c>
      <c r="E60" s="100" t="e">
        <f>VLOOKUP($F60,УЧАСТНИКИ!$A$2:$L$1106,8,FALSE)</f>
        <v>#N/A</v>
      </c>
      <c r="F60" s="32"/>
      <c r="G60" s="32"/>
      <c r="H60" s="32"/>
      <c r="I60" s="32"/>
      <c r="J60" s="37" t="e">
        <f>VLOOKUP($F60,УЧАСТНИКИ!$A$2:$L$1106,9,FALSE)</f>
        <v>#N/A</v>
      </c>
    </row>
    <row r="61" spans="1:11" hidden="1" x14ac:dyDescent="0.25">
      <c r="A61" s="32" t="s">
        <v>31</v>
      </c>
      <c r="B61" s="33" t="e">
        <f>VLOOKUP($F61,УЧАСТНИКИ!$A$2:$L$1106,3,FALSE)</f>
        <v>#N/A</v>
      </c>
      <c r="C61" s="34" t="e">
        <f>VLOOKUP($F61,УЧАСТНИКИ!$A$2:$L$1106,4,FALSE)</f>
        <v>#N/A</v>
      </c>
      <c r="D61" s="72" t="e">
        <f>VLOOKUP($F61,УЧАСТНИКИ!$A$2:$L$1106,5,FALSE)</f>
        <v>#N/A</v>
      </c>
      <c r="E61" s="100" t="e">
        <f>VLOOKUP($F61,УЧАСТНИКИ!$A$2:$L$1106,8,FALSE)</f>
        <v>#N/A</v>
      </c>
      <c r="F61" s="32"/>
      <c r="G61" s="32"/>
      <c r="H61" s="32"/>
      <c r="I61" s="32"/>
      <c r="J61" s="37" t="e">
        <f>VLOOKUP($F61,УЧАСТНИКИ!$A$2:$L$1106,9,FALSE)</f>
        <v>#N/A</v>
      </c>
    </row>
    <row r="62" spans="1:11" hidden="1" x14ac:dyDescent="0.25">
      <c r="A62" s="32">
        <v>8</v>
      </c>
      <c r="B62" s="33" t="e">
        <f>VLOOKUP($F62,УЧАСТНИКИ!$A$2:$L$1106,3,FALSE)</f>
        <v>#N/A</v>
      </c>
      <c r="C62" s="34" t="e">
        <f>VLOOKUP($F62,УЧАСТНИКИ!$A$2:$L$1106,4,FALSE)</f>
        <v>#N/A</v>
      </c>
      <c r="D62" s="72" t="e">
        <f>VLOOKUP($F62,УЧАСТНИКИ!$A$2:$L$1106,5,FALSE)</f>
        <v>#N/A</v>
      </c>
      <c r="E62" s="100" t="e">
        <f>VLOOKUP($F62,УЧАСТНИКИ!$A$2:$L$1106,8,FALSE)</f>
        <v>#N/A</v>
      </c>
      <c r="F62" s="32"/>
      <c r="G62" s="32"/>
      <c r="H62" s="32"/>
      <c r="I62" s="32"/>
      <c r="J62" s="37" t="e">
        <f>VLOOKUP($F62,УЧАСТНИКИ!$A$2:$L$1106,9,FALSE)</f>
        <v>#N/A</v>
      </c>
    </row>
    <row r="63" spans="1:11" hidden="1" x14ac:dyDescent="0.25">
      <c r="K63" s="13"/>
    </row>
    <row r="64" spans="1:11" ht="15.6" x14ac:dyDescent="0.3">
      <c r="A64" s="75" t="s">
        <v>44</v>
      </c>
      <c r="B64" s="46"/>
      <c r="D64" s="75"/>
      <c r="E64" s="120" t="s">
        <v>41</v>
      </c>
      <c r="J64" s="13"/>
      <c r="K64" s="13"/>
    </row>
    <row r="65" spans="1:11" ht="15.6" x14ac:dyDescent="0.3">
      <c r="A65" s="75" t="s">
        <v>39</v>
      </c>
      <c r="E65" s="120" t="s">
        <v>40</v>
      </c>
      <c r="K65" s="13"/>
    </row>
    <row r="66" spans="1:11" ht="15.6" x14ac:dyDescent="0.3">
      <c r="A66" s="75"/>
      <c r="B66" s="75"/>
      <c r="K66" s="13"/>
    </row>
    <row r="67" spans="1:11" ht="15.6" x14ac:dyDescent="0.3">
      <c r="A67" s="75"/>
      <c r="B67" s="75"/>
      <c r="K67" s="13"/>
    </row>
    <row r="68" spans="1:1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</sheetData>
  <mergeCells count="6"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28000000000000003" bottom="0.2" header="0.17" footer="0.19685039370078741"/>
  <pageSetup paperSize="9" scale="83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view="pageBreakPreview" zoomScale="60" zoomScaleNormal="80" workbookViewId="0">
      <selection activeCell="N34" sqref="N34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0.5546875" style="20" customWidth="1"/>
    <col min="4" max="4" width="23.6640625" style="20" customWidth="1"/>
    <col min="5" max="5" width="9.6640625" style="20" customWidth="1"/>
    <col min="6" max="6" width="7.6640625" style="20" customWidth="1"/>
    <col min="7" max="7" width="6.88671875" style="20" customWidth="1"/>
    <col min="8" max="8" width="25.109375" style="20" customWidth="1"/>
    <col min="9" max="9" width="6.88671875" style="20" customWidth="1"/>
    <col min="10" max="10" width="8.33203125" style="20" customWidth="1"/>
    <col min="11" max="11" width="6" style="20" customWidth="1"/>
    <col min="12" max="16384" width="9.109375" style="20"/>
  </cols>
  <sheetData>
    <row r="1" spans="1:14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8"/>
      <c r="L1" s="18"/>
      <c r="M1" s="18"/>
      <c r="N1" s="18"/>
    </row>
    <row r="2" spans="1:14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21"/>
      <c r="L2" s="18"/>
      <c r="M2" s="18"/>
      <c r="N2" s="18"/>
    </row>
    <row r="3" spans="1:14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21"/>
      <c r="L3" s="18"/>
      <c r="M3" s="18"/>
      <c r="N3" s="18"/>
    </row>
    <row r="4" spans="1:14" ht="14.4" x14ac:dyDescent="0.25">
      <c r="A4" s="164" t="s">
        <v>120</v>
      </c>
      <c r="B4" s="164"/>
      <c r="C4" s="164"/>
      <c r="D4" s="164"/>
      <c r="E4" s="164"/>
      <c r="F4" s="164"/>
      <c r="G4" s="164"/>
      <c r="H4" s="164"/>
      <c r="I4" s="164"/>
      <c r="J4" s="164"/>
      <c r="K4" s="91"/>
    </row>
    <row r="5" spans="1:14" ht="14.4" x14ac:dyDescent="0.25">
      <c r="A5" s="164" t="s">
        <v>143</v>
      </c>
      <c r="B5" s="164"/>
      <c r="C5" s="164"/>
      <c r="D5" s="164"/>
      <c r="E5" s="164"/>
      <c r="F5" s="164"/>
      <c r="G5" s="164"/>
      <c r="H5" s="164"/>
      <c r="I5" s="164"/>
      <c r="J5" s="164"/>
      <c r="K5" s="91"/>
    </row>
    <row r="6" spans="1:14" x14ac:dyDescent="0.25">
      <c r="A6" s="159"/>
      <c r="B6" s="159"/>
      <c r="C6" s="23"/>
      <c r="D6" s="9"/>
      <c r="E6" s="9"/>
      <c r="I6" s="64"/>
      <c r="J6" s="16" t="s">
        <v>146</v>
      </c>
      <c r="K6" s="23"/>
    </row>
    <row r="7" spans="1:14" ht="12.75" customHeight="1" x14ac:dyDescent="0.25">
      <c r="A7" s="64"/>
      <c r="B7" s="16" t="s">
        <v>126</v>
      </c>
      <c r="C7" s="104" t="s">
        <v>1393</v>
      </c>
      <c r="D7" s="11" t="str">
        <f>d_2</f>
        <v>29.05.2019г.</v>
      </c>
      <c r="E7" s="11" t="s">
        <v>1391</v>
      </c>
      <c r="F7" s="65"/>
      <c r="G7" s="87"/>
      <c r="H7" s="65"/>
      <c r="I7" s="65"/>
      <c r="J7" s="90" t="str">
        <f>d_5</f>
        <v>г. Сочи, ул. Бзугу 2, ст. им. Славы Метревели</v>
      </c>
      <c r="K7" s="23"/>
    </row>
    <row r="8" spans="1:14" ht="24" customHeight="1" x14ac:dyDescent="0.25">
      <c r="A8" s="66" t="s">
        <v>43</v>
      </c>
      <c r="B8" s="66" t="s">
        <v>128</v>
      </c>
      <c r="C8" s="66" t="s">
        <v>38</v>
      </c>
      <c r="D8" s="66" t="s">
        <v>65</v>
      </c>
      <c r="E8" s="66" t="s">
        <v>156</v>
      </c>
      <c r="F8" s="67" t="s">
        <v>22</v>
      </c>
      <c r="G8" s="67" t="s">
        <v>71</v>
      </c>
      <c r="H8" s="67" t="s">
        <v>9</v>
      </c>
      <c r="I8" s="67" t="s">
        <v>36</v>
      </c>
      <c r="J8" s="66" t="s">
        <v>45</v>
      </c>
    </row>
    <row r="9" spans="1:14" x14ac:dyDescent="0.25">
      <c r="A9" s="68"/>
      <c r="B9" s="69" t="s">
        <v>32</v>
      </c>
      <c r="C9" s="70"/>
      <c r="D9" s="70"/>
      <c r="E9" s="70"/>
      <c r="F9" s="70"/>
      <c r="G9" s="70"/>
      <c r="H9" s="70"/>
      <c r="I9" s="70"/>
      <c r="J9" s="71"/>
    </row>
    <row r="10" spans="1:14" x14ac:dyDescent="0.25">
      <c r="A10" s="32" t="s">
        <v>25</v>
      </c>
      <c r="B10" s="33" t="str">
        <f>VLOOKUP($F10,УЧАСТНИКИ!$A$2:$L$1106,3,FALSE)</f>
        <v>Садиков Нияз</v>
      </c>
      <c r="C10" s="37" t="str">
        <f>VLOOKUP($F10,УЧАСТНИКИ!$A$2:$L$1106,4,FALSE)</f>
        <v>31.01.1997</v>
      </c>
      <c r="D10" s="72" t="str">
        <f>VLOOKUP($F10,УЧАСТНИКИ!$A$2:$L$1106,5,FALSE)</f>
        <v xml:space="preserve">Республика Татарстан </v>
      </c>
      <c r="E10" s="100" t="str">
        <f>VLOOKUP($F10,УЧАСТНИКИ!$A$2:$L$1106,8,FALSE)</f>
        <v>КМС</v>
      </c>
      <c r="F10" s="108" t="s">
        <v>1265</v>
      </c>
      <c r="G10" s="32"/>
      <c r="H10" s="32"/>
      <c r="I10" s="32"/>
      <c r="J10" s="37" t="str">
        <f>VLOOKUP($F10,УЧАСТНИКИ!$A$2:$L$1106,9,FALSE)</f>
        <v>К</v>
      </c>
    </row>
    <row r="11" spans="1:14" x14ac:dyDescent="0.25">
      <c r="A11" s="32" t="s">
        <v>26</v>
      </c>
      <c r="B11" s="33" t="str">
        <f>VLOOKUP($F11,УЧАСТНИКИ!$A$2:$L$1106,3,FALSE)</f>
        <v>Чертыков Денис</v>
      </c>
      <c r="C11" s="37" t="str">
        <f>VLOOKUP($F11,УЧАСТНИКИ!$A$2:$L$1106,4,FALSE)</f>
        <v>07.05.1994</v>
      </c>
      <c r="D11" s="72" t="str">
        <f>VLOOKUP($F11,УЧАСТНИКИ!$A$2:$L$1106,5,FALSE)</f>
        <v xml:space="preserve">Республика Хакасия </v>
      </c>
      <c r="E11" s="100" t="str">
        <f>VLOOKUP($F11,УЧАСТНИКИ!$A$2:$L$1106,8,FALSE)</f>
        <v>КМС</v>
      </c>
      <c r="F11" s="108" t="s">
        <v>26</v>
      </c>
      <c r="G11" s="32"/>
      <c r="H11" s="32"/>
      <c r="I11" s="32"/>
      <c r="J11" s="37" t="str">
        <f>VLOOKUP($F11,УЧАСТНИКИ!$A$2:$L$1106,9,FALSE)</f>
        <v>К</v>
      </c>
    </row>
    <row r="12" spans="1:14" x14ac:dyDescent="0.25">
      <c r="A12" s="32" t="s">
        <v>27</v>
      </c>
      <c r="B12" s="33" t="str">
        <f>VLOOKUP($F12,УЧАСТНИКИ!$A$2:$L$1106,3,FALSE)</f>
        <v>Харитонов Алексей</v>
      </c>
      <c r="C12" s="37" t="str">
        <f>VLOOKUP($F12,УЧАСТНИКИ!$A$2:$L$1106,4,FALSE)</f>
        <v>04.07.1991</v>
      </c>
      <c r="D12" s="72" t="str">
        <f>VLOOKUP($F12,УЧАСТНИКИ!$A$2:$L$1106,5,FALSE)</f>
        <v xml:space="preserve">Санкт-Петербург </v>
      </c>
      <c r="E12" s="100" t="str">
        <f>VLOOKUP($F12,УЧАСТНИКИ!$A$2:$L$1106,8,FALSE)</f>
        <v>МС</v>
      </c>
      <c r="F12" s="108" t="s">
        <v>1312</v>
      </c>
      <c r="G12" s="32"/>
      <c r="H12" s="32"/>
      <c r="I12" s="32"/>
      <c r="J12" s="37" t="str">
        <f>VLOOKUP($F12,УЧАСТНИКИ!$A$2:$L$1106,9,FALSE)</f>
        <v>Л</v>
      </c>
    </row>
    <row r="13" spans="1:14" x14ac:dyDescent="0.25">
      <c r="A13" s="32" t="s">
        <v>28</v>
      </c>
      <c r="B13" s="33" t="str">
        <f>VLOOKUP($F13,УЧАСТНИКИ!$A$2:$L$1106,3,FALSE)</f>
        <v>Стрелков Михаил</v>
      </c>
      <c r="C13" s="37" t="str">
        <f>VLOOKUP($F13,УЧАСТНИКИ!$A$2:$L$1106,4,FALSE)</f>
        <v>25.07.1994</v>
      </c>
      <c r="D13" s="72" t="str">
        <f>VLOOKUP($F13,УЧАСТНИКИ!$A$2:$L$1106,5,FALSE)</f>
        <v>Москва Орловская область</v>
      </c>
      <c r="E13" s="100" t="str">
        <f>VLOOKUP($F13,УЧАСТНИКИ!$A$2:$L$1106,8,FALSE)</f>
        <v>МСМК</v>
      </c>
      <c r="F13" s="108" t="s">
        <v>1394</v>
      </c>
      <c r="G13" s="32"/>
      <c r="H13" s="32"/>
      <c r="I13" s="32"/>
      <c r="J13" s="37" t="str">
        <f>VLOOKUP($F13,УЧАСТНИКИ!$A$2:$L$1106,9,FALSE)</f>
        <v>Л</v>
      </c>
      <c r="L13" s="9"/>
    </row>
    <row r="14" spans="1:14" x14ac:dyDescent="0.25">
      <c r="A14" s="32" t="s">
        <v>29</v>
      </c>
      <c r="B14" s="33" t="str">
        <f>VLOOKUP($F14,УЧАСТНИКИ!$A$2:$L$1106,3,FALSE)</f>
        <v>Соловьев Сергей</v>
      </c>
      <c r="C14" s="37" t="str">
        <f>VLOOKUP($F14,УЧАСТНИКИ!$A$2:$L$1106,4,FALSE)</f>
        <v>05.10.1997</v>
      </c>
      <c r="D14" s="72" t="str">
        <f>VLOOKUP($F14,УЧАСТНИКИ!$A$2:$L$1106,5,FALSE)</f>
        <v xml:space="preserve">Республика Бурятия </v>
      </c>
      <c r="E14" s="100" t="str">
        <f>VLOOKUP($F14,УЧАСТНИКИ!$A$2:$L$1106,8,FALSE)</f>
        <v>1</v>
      </c>
      <c r="F14" s="108" t="s">
        <v>1338</v>
      </c>
      <c r="G14" s="32"/>
      <c r="H14" s="32"/>
      <c r="I14" s="32"/>
      <c r="J14" s="37" t="str">
        <f>VLOOKUP($F14,УЧАСТНИКИ!$A$2:$L$1106,9,FALSE)</f>
        <v>К</v>
      </c>
    </row>
    <row r="15" spans="1:14" ht="26.4" x14ac:dyDescent="0.25">
      <c r="A15" s="32" t="s">
        <v>30</v>
      </c>
      <c r="B15" s="92" t="str">
        <f>VLOOKUP($F15,УЧАСТНИКИ!$A$2:$L$1106,3,FALSE)</f>
        <v>Смирнов Валентин</v>
      </c>
      <c r="C15" s="133" t="str">
        <f>VLOOKUP($F15,УЧАСТНИКИ!$A$2:$L$1106,4,FALSE)</f>
        <v>13.02.1986</v>
      </c>
      <c r="D15" s="134" t="str">
        <f>VLOOKUP($F15,УЧАСТНИКИ!$A$2:$L$1106,5,FALSE)</f>
        <v>Санкт-Петербург Челябинская область</v>
      </c>
      <c r="E15" s="100" t="str">
        <f>VLOOKUP($F15,УЧАСТНИКИ!$A$2:$L$1106,8,FALSE)</f>
        <v>МСМК</v>
      </c>
      <c r="F15" s="108" t="s">
        <v>1305</v>
      </c>
      <c r="G15" s="32"/>
      <c r="H15" s="32"/>
      <c r="I15" s="32"/>
      <c r="J15" s="133" t="str">
        <f>VLOOKUP($F15,УЧАСТНИКИ!$A$2:$L$1106,9,FALSE)</f>
        <v>К</v>
      </c>
    </row>
    <row r="16" spans="1:14" x14ac:dyDescent="0.25">
      <c r="A16" s="32" t="s">
        <v>31</v>
      </c>
      <c r="B16" s="92" t="str">
        <f>VLOOKUP($F16,УЧАСТНИКИ!$A$2:$L$1106,3,FALSE)</f>
        <v>Рыбаков Евгений</v>
      </c>
      <c r="C16" s="133" t="str">
        <f>VLOOKUP($F16,УЧАСТНИКИ!$A$2:$L$1106,4,FALSE)</f>
        <v>27.02.1985</v>
      </c>
      <c r="D16" s="134" t="str">
        <f>VLOOKUP($F16,УЧАСТНИКИ!$A$2:$L$1106,5,FALSE)</f>
        <v xml:space="preserve">Кемеровская область </v>
      </c>
      <c r="E16" s="100" t="str">
        <f>VLOOKUP($F16,УЧАСТНИКИ!$A$2:$L$1106,8,FALSE)</f>
        <v>МСМК</v>
      </c>
      <c r="F16" s="108" t="s">
        <v>28</v>
      </c>
      <c r="G16" s="32"/>
      <c r="H16" s="32"/>
      <c r="I16" s="32"/>
      <c r="J16" s="133" t="str">
        <f>VLOOKUP($F16,УЧАСТНИКИ!$A$2:$L$1106,9,FALSE)</f>
        <v>К</v>
      </c>
    </row>
    <row r="17" spans="1:12" x14ac:dyDescent="0.25">
      <c r="A17" s="32" t="s">
        <v>49</v>
      </c>
      <c r="B17" s="92" t="str">
        <f>VLOOKUP($F17,УЧАСТНИКИ!$A$2:$L$1106,3,FALSE)</f>
        <v>Рыбаков Анатолий</v>
      </c>
      <c r="C17" s="133" t="str">
        <f>VLOOKUP($F17,УЧАСТНИКИ!$A$2:$L$1106,4,FALSE)</f>
        <v>27.02.1985</v>
      </c>
      <c r="D17" s="134" t="str">
        <f>VLOOKUP($F17,УЧАСТНИКИ!$A$2:$L$1106,5,FALSE)</f>
        <v xml:space="preserve">Кемеровская область </v>
      </c>
      <c r="E17" s="100" t="str">
        <f>VLOOKUP($F17,УЧАСТНИКИ!$A$2:$L$1106,8,FALSE)</f>
        <v>МСМК</v>
      </c>
      <c r="F17" s="108" t="s">
        <v>27</v>
      </c>
      <c r="G17" s="32"/>
      <c r="H17" s="32"/>
      <c r="I17" s="32"/>
      <c r="J17" s="133" t="str">
        <f>VLOOKUP($F17,УЧАСТНИКИ!$A$2:$L$1106,9,FALSE)</f>
        <v>К</v>
      </c>
    </row>
    <row r="18" spans="1:12" x14ac:dyDescent="0.25">
      <c r="A18" s="32" t="s">
        <v>56</v>
      </c>
      <c r="B18" s="92" t="str">
        <f>VLOOKUP($F18,УЧАСТНИКИ!$A$2:$L$1106,3,FALSE)</f>
        <v>Попов Алексей</v>
      </c>
      <c r="C18" s="133" t="str">
        <f>VLOOKUP($F18,УЧАСТНИКИ!$A$2:$L$1106,4,FALSE)</f>
        <v>17.06.1987</v>
      </c>
      <c r="D18" s="134" t="str">
        <f>VLOOKUP($F18,УЧАСТНИКИ!$A$2:$L$1106,5,FALSE)</f>
        <v xml:space="preserve">Воронежская область </v>
      </c>
      <c r="E18" s="100" t="str">
        <f>VLOOKUP($F18,УЧАСТНИКИ!$A$2:$L$1106,8,FALSE)</f>
        <v>МСМК</v>
      </c>
      <c r="F18" s="108" t="s">
        <v>1344</v>
      </c>
      <c r="G18" s="32"/>
      <c r="H18" s="32"/>
      <c r="I18" s="32"/>
      <c r="J18" s="133" t="str">
        <f>VLOOKUP($F18,УЧАСТНИКИ!$A$2:$L$1106,9,FALSE)</f>
        <v>К</v>
      </c>
    </row>
    <row r="19" spans="1:12" x14ac:dyDescent="0.25">
      <c r="A19" s="32" t="s">
        <v>55</v>
      </c>
      <c r="B19" s="92" t="str">
        <f>VLOOKUP($F19,УЧАСТНИКИ!$A$2:$L$1106,3,FALSE)</f>
        <v>Никитин Владимир</v>
      </c>
      <c r="C19" s="133" t="str">
        <f>VLOOKUP($F19,УЧАСТНИКИ!$A$2:$L$1106,4,FALSE)</f>
        <v>05.08.1992</v>
      </c>
      <c r="D19" s="134" t="str">
        <f>VLOOKUP($F19,УЧАСТНИКИ!$A$2:$L$1106,5,FALSE)</f>
        <v>Москва Пермский край</v>
      </c>
      <c r="E19" s="100" t="str">
        <f>VLOOKUP($F19,УЧАСТНИКИ!$A$2:$L$1106,8,FALSE)</f>
        <v>МСМК</v>
      </c>
      <c r="F19" s="108" t="s">
        <v>82</v>
      </c>
      <c r="G19" s="32"/>
      <c r="H19" s="32"/>
      <c r="I19" s="32"/>
      <c r="J19" s="133" t="str">
        <f>VLOOKUP($F19,УЧАСТНИКИ!$A$2:$L$1106,9,FALSE)</f>
        <v>К</v>
      </c>
    </row>
    <row r="20" spans="1:12" ht="26.4" x14ac:dyDescent="0.25">
      <c r="A20" s="32" t="s">
        <v>54</v>
      </c>
      <c r="B20" s="92" t="str">
        <f>VLOOKUP($F20,УЧАСТНИКИ!$A$2:$L$1106,3,FALSE)</f>
        <v>Николаев Егор</v>
      </c>
      <c r="C20" s="133" t="str">
        <f>VLOOKUP($F20,УЧАСТНИКИ!$A$2:$L$1106,4,FALSE)</f>
        <v>28.04.1988</v>
      </c>
      <c r="D20" s="134" t="str">
        <f>VLOOKUP($F20,УЧАСТНИКИ!$A$2:$L$1106,5,FALSE)</f>
        <v>Московская область Республика Башкортостан</v>
      </c>
      <c r="E20" s="100" t="str">
        <f>VLOOKUP($F20,УЧАСТНИКИ!$A$2:$L$1106,8,FALSE)</f>
        <v>МСМК</v>
      </c>
      <c r="F20" s="108" t="s">
        <v>1276</v>
      </c>
      <c r="G20" s="32"/>
      <c r="H20" s="32"/>
      <c r="I20" s="32"/>
      <c r="J20" s="133" t="str">
        <f>VLOOKUP($F20,УЧАСТНИКИ!$A$2:$L$1106,9,FALSE)</f>
        <v>К</v>
      </c>
    </row>
    <row r="21" spans="1:12" x14ac:dyDescent="0.25">
      <c r="A21" s="32" t="s">
        <v>53</v>
      </c>
      <c r="B21" s="33" t="str">
        <f>VLOOKUP($F21,УЧАСТНИКИ!$A$2:$L$1106,3,FALSE)</f>
        <v>Дорофеев Алексей</v>
      </c>
      <c r="C21" s="37" t="str">
        <f>VLOOKUP($F21,УЧАСТНИКИ!$A$2:$L$1106,4,FALSE)</f>
        <v>08.04.1994</v>
      </c>
      <c r="D21" s="72" t="str">
        <f>VLOOKUP($F21,УЧАСТНИКИ!$A$2:$L$1106,5,FALSE)</f>
        <v xml:space="preserve">Тульская область </v>
      </c>
      <c r="E21" s="100" t="str">
        <f>VLOOKUP($F21,УЧАСТНИКИ!$A$2:$L$1106,8,FALSE)</f>
        <v>МС</v>
      </c>
      <c r="F21" s="108" t="s">
        <v>1323</v>
      </c>
      <c r="G21" s="32"/>
      <c r="H21" s="32"/>
      <c r="I21" s="32"/>
      <c r="J21" s="37" t="str">
        <f>VLOOKUP($F21,УЧАСТНИКИ!$A$2:$L$1106,9,FALSE)</f>
        <v>К</v>
      </c>
    </row>
    <row r="22" spans="1:12" x14ac:dyDescent="0.25">
      <c r="A22" s="32" t="s">
        <v>52</v>
      </c>
      <c r="B22" s="33" t="str">
        <f>VLOOKUP($F22,УЧАСТНИКИ!$A$2:$L$1106,3,FALSE)</f>
        <v>Захаров Борис</v>
      </c>
      <c r="C22" s="37" t="str">
        <f>VLOOKUP($F22,УЧАСТНИКИ!$A$2:$L$1106,4,FALSE)</f>
        <v>01.04.84</v>
      </c>
      <c r="D22" s="72" t="str">
        <f>VLOOKUP($F22,УЧАСТНИКИ!$A$2:$L$1106,5,FALSE)</f>
        <v xml:space="preserve">Санкт-Петербург </v>
      </c>
      <c r="E22" s="100" t="str">
        <f>VLOOKUP($F22,УЧАСТНИКИ!$A$2:$L$1106,8,FALSE)</f>
        <v>МС</v>
      </c>
      <c r="F22" s="138" t="s">
        <v>1412</v>
      </c>
      <c r="G22" s="32"/>
      <c r="H22" s="32"/>
      <c r="I22" s="32"/>
      <c r="J22" s="37" t="str">
        <f>VLOOKUP($F22,УЧАСТНИКИ!$A$2:$L$1106,9,FALSE)</f>
        <v>Л</v>
      </c>
    </row>
    <row r="23" spans="1:12" hidden="1" x14ac:dyDescent="0.25">
      <c r="A23" s="32" t="s">
        <v>51</v>
      </c>
      <c r="B23" s="33" t="e">
        <f>VLOOKUP($F23,УЧАСТНИКИ!$A$2:$L$1106,3,FALSE)</f>
        <v>#N/A</v>
      </c>
      <c r="C23" s="37" t="e">
        <f>VLOOKUP($F23,УЧАСТНИКИ!$A$2:$L$1106,4,FALSE)</f>
        <v>#N/A</v>
      </c>
      <c r="D23" s="72" t="e">
        <f>VLOOKUP($F23,УЧАСТНИКИ!$A$2:$L$1106,5,FALSE)</f>
        <v>#N/A</v>
      </c>
      <c r="E23" s="100" t="e">
        <f>VLOOKUP($F23,УЧАСТНИКИ!$A$2:$L$1106,8,FALSE)</f>
        <v>#N/A</v>
      </c>
      <c r="F23" s="32"/>
      <c r="G23" s="32"/>
      <c r="H23" s="32"/>
      <c r="I23" s="32"/>
      <c r="J23" s="37" t="e">
        <f>VLOOKUP($F23,УЧАСТНИКИ!$A$2:$L$1106,9,FALSE)</f>
        <v>#N/A</v>
      </c>
    </row>
    <row r="24" spans="1:12" ht="15.75" customHeight="1" x14ac:dyDescent="0.25">
      <c r="A24" s="15"/>
      <c r="B24" s="44"/>
      <c r="C24" s="45"/>
      <c r="D24" s="74"/>
      <c r="E24" s="74"/>
      <c r="F24" s="15"/>
      <c r="G24" s="15"/>
      <c r="H24" s="15"/>
      <c r="I24" s="15"/>
      <c r="J24" s="15"/>
      <c r="K24" s="45"/>
      <c r="L24" s="13"/>
    </row>
    <row r="25" spans="1:12" x14ac:dyDescent="0.25">
      <c r="L25" s="13"/>
    </row>
    <row r="26" spans="1:12" ht="15.6" x14ac:dyDescent="0.3">
      <c r="A26" s="75" t="s">
        <v>44</v>
      </c>
      <c r="B26" s="46"/>
      <c r="D26" s="75"/>
      <c r="E26" s="101"/>
      <c r="G26" s="15"/>
      <c r="I26" s="75"/>
      <c r="K26" s="13"/>
      <c r="L26" s="13"/>
    </row>
    <row r="27" spans="1:12" ht="15.6" x14ac:dyDescent="0.3">
      <c r="A27" s="75" t="s">
        <v>39</v>
      </c>
      <c r="L27" s="13"/>
    </row>
    <row r="28" spans="1:12" ht="15.6" x14ac:dyDescent="0.3">
      <c r="A28" s="75" t="s">
        <v>41</v>
      </c>
      <c r="B28" s="75"/>
      <c r="L28" s="13"/>
    </row>
    <row r="29" spans="1:12" ht="15.6" x14ac:dyDescent="0.3">
      <c r="A29" s="158" t="s">
        <v>40</v>
      </c>
      <c r="B29" s="158"/>
      <c r="L29" s="13"/>
    </row>
    <row r="30" spans="1:12" ht="15.6" x14ac:dyDescent="0.3">
      <c r="B30" s="75"/>
      <c r="L30" s="13"/>
    </row>
    <row r="31" spans="1:12" ht="15.6" x14ac:dyDescent="0.3">
      <c r="B31" s="75"/>
      <c r="L31" s="13"/>
    </row>
    <row r="32" spans="1:12" x14ac:dyDescent="0.25">
      <c r="L32" s="13"/>
    </row>
    <row r="33" spans="1:12" ht="15.6" x14ac:dyDescent="0.3">
      <c r="B33" s="75"/>
      <c r="L33" s="13"/>
    </row>
    <row r="34" spans="1:12" ht="15.75" customHeight="1" x14ac:dyDescent="0.3">
      <c r="B34" s="75"/>
      <c r="L34" s="13"/>
    </row>
    <row r="35" spans="1:12" ht="15.75" customHeight="1" x14ac:dyDescent="0.25">
      <c r="L35" s="13"/>
    </row>
    <row r="36" spans="1:12" ht="15.75" customHeight="1" x14ac:dyDescent="0.25">
      <c r="L36" s="13"/>
    </row>
    <row r="37" spans="1:12" ht="15.75" customHeight="1" x14ac:dyDescent="0.25">
      <c r="L37" s="13"/>
    </row>
    <row r="38" spans="1:12" ht="15.75" customHeight="1" x14ac:dyDescent="0.25">
      <c r="L38" s="13"/>
    </row>
    <row r="39" spans="1:12" ht="15.75" customHeight="1" x14ac:dyDescent="0.25">
      <c r="L39" s="13"/>
    </row>
    <row r="40" spans="1:12" ht="15.75" customHeight="1" x14ac:dyDescent="0.25">
      <c r="L40" s="13"/>
    </row>
    <row r="41" spans="1:12" ht="15.75" customHeight="1" x14ac:dyDescent="0.25">
      <c r="L41" s="13"/>
    </row>
    <row r="42" spans="1:12" ht="15.75" customHeight="1" x14ac:dyDescent="0.25">
      <c r="L42" s="13"/>
    </row>
    <row r="43" spans="1:12" ht="15.75" customHeight="1" x14ac:dyDescent="0.25">
      <c r="L43" s="13"/>
    </row>
    <row r="44" spans="1:12" ht="15.75" customHeight="1" x14ac:dyDescent="0.25">
      <c r="A44" s="13"/>
      <c r="B44" s="47"/>
      <c r="C44" s="13"/>
      <c r="D44" s="13"/>
      <c r="E44" s="13"/>
      <c r="F44" s="13"/>
      <c r="G44" s="13"/>
      <c r="H44" s="13"/>
      <c r="I44" s="13"/>
      <c r="J44" s="13"/>
      <c r="K44" s="13"/>
      <c r="L44" s="13"/>
    </row>
    <row r="45" spans="1:12" ht="15.75" customHeight="1" x14ac:dyDescent="0.25">
      <c r="A45" s="15"/>
      <c r="B45" s="76"/>
      <c r="C45" s="77"/>
      <c r="D45" s="78"/>
      <c r="E45" s="78"/>
      <c r="F45" s="15"/>
      <c r="G45" s="15"/>
      <c r="H45" s="15"/>
      <c r="I45" s="15"/>
      <c r="J45" s="15"/>
      <c r="K45" s="77"/>
      <c r="L45" s="13"/>
    </row>
    <row r="46" spans="1:12" ht="15.75" customHeight="1" x14ac:dyDescent="0.25">
      <c r="A46" s="15"/>
      <c r="B46" s="14"/>
      <c r="C46" s="77"/>
      <c r="D46" s="78"/>
      <c r="E46" s="78"/>
      <c r="F46" s="15"/>
      <c r="G46" s="15"/>
      <c r="H46" s="15"/>
      <c r="I46" s="15"/>
      <c r="J46" s="15"/>
      <c r="K46" s="77"/>
    </row>
    <row r="47" spans="1:12" ht="15.75" customHeight="1" x14ac:dyDescent="0.25">
      <c r="A47" s="15"/>
      <c r="B47" s="79"/>
      <c r="C47" s="77"/>
      <c r="D47" s="78"/>
      <c r="E47" s="78"/>
      <c r="F47" s="15"/>
      <c r="G47" s="15"/>
      <c r="H47" s="15"/>
      <c r="I47" s="15"/>
      <c r="J47" s="15"/>
      <c r="K47" s="77"/>
    </row>
    <row r="48" spans="1:12" ht="15.75" customHeight="1" x14ac:dyDescent="0.25">
      <c r="A48" s="15"/>
      <c r="B48" s="79"/>
      <c r="C48" s="77"/>
      <c r="D48" s="78"/>
      <c r="E48" s="78"/>
      <c r="F48" s="15"/>
      <c r="G48" s="15"/>
      <c r="H48" s="15"/>
      <c r="I48" s="15"/>
      <c r="J48" s="15"/>
      <c r="K48" s="77"/>
    </row>
    <row r="49" spans="1:11" ht="15.75" customHeight="1" x14ac:dyDescent="0.25">
      <c r="A49" s="15"/>
      <c r="B49" s="79"/>
      <c r="C49" s="77"/>
      <c r="D49" s="78"/>
      <c r="E49" s="78"/>
      <c r="F49" s="15"/>
      <c r="G49" s="15"/>
      <c r="H49" s="15"/>
      <c r="I49" s="15"/>
      <c r="J49" s="15"/>
      <c r="K49" s="77"/>
    </row>
    <row r="50" spans="1:11" ht="15.75" customHeight="1" x14ac:dyDescent="0.25">
      <c r="A50" s="15"/>
      <c r="B50" s="79"/>
      <c r="C50" s="77"/>
      <c r="D50" s="78"/>
      <c r="E50" s="78"/>
      <c r="F50" s="15"/>
      <c r="G50" s="15"/>
      <c r="H50" s="15"/>
      <c r="I50" s="15"/>
      <c r="J50" s="15"/>
      <c r="K50" s="77"/>
    </row>
    <row r="51" spans="1:11" ht="15.75" customHeight="1" x14ac:dyDescent="0.25">
      <c r="A51" s="15"/>
      <c r="B51" s="79"/>
      <c r="C51" s="77"/>
      <c r="D51" s="78"/>
      <c r="E51" s="78"/>
      <c r="F51" s="15"/>
      <c r="G51" s="15"/>
      <c r="H51" s="15"/>
      <c r="I51" s="15"/>
      <c r="J51" s="15"/>
      <c r="K51" s="77"/>
    </row>
    <row r="52" spans="1:11" ht="15.75" customHeight="1" x14ac:dyDescent="0.25">
      <c r="A52" s="15"/>
      <c r="B52" s="79"/>
      <c r="C52" s="77"/>
      <c r="D52" s="78"/>
      <c r="E52" s="78"/>
      <c r="F52" s="15"/>
      <c r="G52" s="15"/>
      <c r="H52" s="15"/>
      <c r="I52" s="15"/>
      <c r="J52" s="15"/>
      <c r="K52" s="77"/>
    </row>
    <row r="53" spans="1:11" ht="15.75" customHeight="1" x14ac:dyDescent="0.25">
      <c r="A53" s="13"/>
      <c r="B53" s="47"/>
      <c r="C53" s="13"/>
      <c r="D53" s="13"/>
      <c r="E53" s="13"/>
      <c r="F53" s="13"/>
      <c r="G53" s="13"/>
      <c r="H53" s="13"/>
      <c r="I53" s="13"/>
      <c r="J53" s="13"/>
      <c r="K53" s="13"/>
    </row>
    <row r="54" spans="1:11" ht="15.75" customHeight="1" x14ac:dyDescent="0.25">
      <c r="A54" s="15"/>
      <c r="B54" s="76"/>
      <c r="C54" s="77"/>
      <c r="D54" s="78"/>
      <c r="E54" s="78"/>
      <c r="F54" s="15"/>
      <c r="G54" s="15"/>
      <c r="H54" s="15"/>
      <c r="I54" s="15"/>
      <c r="J54" s="15"/>
      <c r="K54" s="77"/>
    </row>
    <row r="55" spans="1:11" ht="15.75" customHeight="1" x14ac:dyDescent="0.25">
      <c r="A55" s="15"/>
      <c r="B55" s="76"/>
      <c r="C55" s="77"/>
      <c r="D55" s="78"/>
      <c r="E55" s="78"/>
      <c r="F55" s="15"/>
      <c r="G55" s="15"/>
      <c r="H55" s="15"/>
      <c r="I55" s="15"/>
      <c r="J55" s="15"/>
      <c r="K55" s="77"/>
    </row>
    <row r="56" spans="1:11" ht="15.75" customHeight="1" x14ac:dyDescent="0.25">
      <c r="A56" s="15"/>
      <c r="B56" s="76"/>
      <c r="C56" s="77"/>
      <c r="D56" s="78"/>
      <c r="E56" s="78"/>
      <c r="F56" s="15"/>
      <c r="G56" s="15"/>
      <c r="H56" s="15"/>
      <c r="I56" s="15"/>
      <c r="J56" s="15"/>
      <c r="K56" s="77"/>
    </row>
    <row r="57" spans="1:11" ht="15.75" customHeight="1" x14ac:dyDescent="0.25">
      <c r="A57" s="15"/>
      <c r="B57" s="76"/>
      <c r="C57" s="77"/>
      <c r="D57" s="78"/>
      <c r="E57" s="78"/>
      <c r="F57" s="15"/>
      <c r="G57" s="15"/>
      <c r="H57" s="15"/>
      <c r="I57" s="15"/>
      <c r="J57" s="15"/>
      <c r="K57" s="77"/>
    </row>
    <row r="58" spans="1:11" ht="15.75" customHeight="1" x14ac:dyDescent="0.25">
      <c r="A58" s="15"/>
      <c r="B58" s="76"/>
      <c r="C58" s="77"/>
      <c r="D58" s="78"/>
      <c r="E58" s="78"/>
      <c r="F58" s="15"/>
      <c r="G58" s="15"/>
      <c r="H58" s="15"/>
      <c r="I58" s="15"/>
      <c r="J58" s="15"/>
      <c r="K58" s="77"/>
    </row>
    <row r="59" spans="1:11" ht="15.75" customHeight="1" x14ac:dyDescent="0.25">
      <c r="A59" s="15"/>
      <c r="B59" s="76"/>
      <c r="C59" s="77"/>
      <c r="D59" s="78"/>
      <c r="E59" s="78"/>
      <c r="F59" s="15"/>
      <c r="G59" s="15"/>
      <c r="H59" s="15"/>
      <c r="I59" s="15"/>
      <c r="J59" s="15"/>
      <c r="K59" s="77"/>
    </row>
    <row r="60" spans="1:11" ht="15.75" customHeight="1" x14ac:dyDescent="0.25">
      <c r="A60" s="15"/>
      <c r="B60" s="76"/>
      <c r="C60" s="77"/>
      <c r="D60" s="78"/>
      <c r="E60" s="78"/>
      <c r="F60" s="15"/>
      <c r="G60" s="15"/>
      <c r="H60" s="15"/>
      <c r="I60" s="15"/>
      <c r="J60" s="15"/>
      <c r="K60" s="77"/>
    </row>
    <row r="61" spans="1:11" ht="15.75" customHeight="1" x14ac:dyDescent="0.25">
      <c r="A61" s="15"/>
      <c r="B61" s="76"/>
      <c r="C61" s="77"/>
      <c r="D61" s="78"/>
      <c r="E61" s="78"/>
      <c r="F61" s="15"/>
      <c r="G61" s="15"/>
      <c r="H61" s="15"/>
      <c r="I61" s="15"/>
      <c r="J61" s="15"/>
      <c r="K61" s="77"/>
    </row>
    <row r="62" spans="1:1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</sheetData>
  <mergeCells count="7">
    <mergeCell ref="A1:J1"/>
    <mergeCell ref="A2:J2"/>
    <mergeCell ref="A29:B29"/>
    <mergeCell ref="A6:B6"/>
    <mergeCell ref="A3:J3"/>
    <mergeCell ref="A4:J4"/>
    <mergeCell ref="A5:J5"/>
  </mergeCells>
  <phoneticPr fontId="1" type="noConversion"/>
  <printOptions horizontalCentered="1"/>
  <pageMargins left="0" right="0" top="0.27559055118110237" bottom="0.55118110236220474" header="0.27559055118110237" footer="0.19685039370078741"/>
  <pageSetup paperSize="9" scale="88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45"/>
  <sheetViews>
    <sheetView view="pageBreakPreview" zoomScale="60" workbookViewId="0">
      <selection activeCell="H139" sqref="H139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0.5546875" style="20" customWidth="1"/>
    <col min="4" max="4" width="23.6640625" style="20" customWidth="1"/>
    <col min="5" max="5" width="9.6640625" style="20" customWidth="1"/>
    <col min="6" max="6" width="7.6640625" style="20" customWidth="1"/>
    <col min="7" max="7" width="6.88671875" style="20" customWidth="1"/>
    <col min="8" max="8" width="25.109375" style="20" customWidth="1"/>
    <col min="9" max="9" width="6.88671875" style="20" customWidth="1"/>
    <col min="10" max="10" width="8.33203125" style="20" customWidth="1"/>
    <col min="11" max="11" width="6" style="20" customWidth="1"/>
    <col min="12" max="16384" width="9.109375" style="20"/>
  </cols>
  <sheetData>
    <row r="1" spans="1:14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09"/>
      <c r="L1" s="109"/>
      <c r="M1" s="109"/>
      <c r="N1" s="109"/>
    </row>
    <row r="2" spans="1:14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05"/>
      <c r="L2" s="109"/>
      <c r="M2" s="109"/>
      <c r="N2" s="109"/>
    </row>
    <row r="3" spans="1:14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05"/>
      <c r="L3" s="109"/>
      <c r="M3" s="109"/>
      <c r="N3" s="109"/>
    </row>
    <row r="4" spans="1:14" ht="14.4" x14ac:dyDescent="0.25">
      <c r="A4" s="164" t="s">
        <v>120</v>
      </c>
      <c r="B4" s="164"/>
      <c r="C4" s="164"/>
      <c r="D4" s="164"/>
      <c r="E4" s="164"/>
      <c r="F4" s="164"/>
      <c r="G4" s="164"/>
      <c r="H4" s="164"/>
      <c r="I4" s="164"/>
      <c r="J4" s="164"/>
      <c r="K4" s="91"/>
    </row>
    <row r="5" spans="1:14" ht="14.4" x14ac:dyDescent="0.25">
      <c r="A5" s="165" t="s">
        <v>158</v>
      </c>
      <c r="B5" s="164"/>
      <c r="C5" s="164"/>
      <c r="D5" s="164"/>
      <c r="E5" s="164"/>
      <c r="F5" s="164"/>
      <c r="G5" s="164"/>
      <c r="H5" s="164"/>
      <c r="I5" s="164"/>
      <c r="J5" s="164"/>
      <c r="K5" s="91"/>
    </row>
    <row r="6" spans="1:14" x14ac:dyDescent="0.25">
      <c r="A6" s="159"/>
      <c r="B6" s="159"/>
      <c r="C6" s="104"/>
      <c r="D6" s="9"/>
      <c r="E6" s="9"/>
      <c r="I6" s="64"/>
      <c r="J6" s="9" t="s">
        <v>147</v>
      </c>
      <c r="K6" s="104"/>
    </row>
    <row r="7" spans="1:14" ht="12.75" customHeight="1" x14ac:dyDescent="0.25">
      <c r="A7" s="64"/>
      <c r="B7" s="16" t="s">
        <v>126</v>
      </c>
      <c r="C7" s="119" t="s">
        <v>1409</v>
      </c>
      <c r="D7" s="11" t="str">
        <f>d_2</f>
        <v>29.05.2019г.</v>
      </c>
      <c r="E7" s="11" t="s">
        <v>1391</v>
      </c>
      <c r="F7" s="65"/>
      <c r="G7" s="87"/>
      <c r="H7" s="65"/>
      <c r="I7" s="65"/>
      <c r="J7" s="90" t="str">
        <f>d_5</f>
        <v>г. Сочи, ул. Бзугу 2, ст. им. Славы Метревели</v>
      </c>
      <c r="K7" s="104"/>
    </row>
    <row r="8" spans="1:14" ht="24" customHeight="1" x14ac:dyDescent="0.25">
      <c r="A8" s="66" t="s">
        <v>43</v>
      </c>
      <c r="B8" s="66" t="s">
        <v>128</v>
      </c>
      <c r="C8" s="66" t="s">
        <v>38</v>
      </c>
      <c r="D8" s="66" t="s">
        <v>65</v>
      </c>
      <c r="E8" s="66" t="s">
        <v>156</v>
      </c>
      <c r="F8" s="67" t="s">
        <v>22</v>
      </c>
      <c r="G8" s="67" t="s">
        <v>71</v>
      </c>
      <c r="H8" s="67" t="s">
        <v>9</v>
      </c>
      <c r="I8" s="67" t="s">
        <v>36</v>
      </c>
      <c r="J8" s="66" t="s">
        <v>45</v>
      </c>
    </row>
    <row r="9" spans="1:14" x14ac:dyDescent="0.25">
      <c r="A9" s="68"/>
      <c r="B9" s="69" t="s">
        <v>32</v>
      </c>
      <c r="C9" s="70"/>
      <c r="D9" s="70"/>
      <c r="E9" s="70"/>
      <c r="F9" s="70"/>
      <c r="G9" s="70"/>
      <c r="H9" s="70"/>
      <c r="I9" s="70"/>
      <c r="J9" s="71"/>
    </row>
    <row r="10" spans="1:14" x14ac:dyDescent="0.25">
      <c r="A10" s="108" t="s">
        <v>25</v>
      </c>
      <c r="B10" s="33" t="e">
        <f>VLOOKUP($F10,УЧАСТНИКИ!$A$2:$L$1106,3,FALSE)</f>
        <v>#N/A</v>
      </c>
      <c r="C10" s="37" t="e">
        <f>VLOOKUP($F10,УЧАСТНИКИ!$A$2:$L$1106,4,FALSE)</f>
        <v>#N/A</v>
      </c>
      <c r="D10" s="72" t="e">
        <f>VLOOKUP($F10,УЧАСТНИКИ!$A$2:$L$1106,5,FALSE)</f>
        <v>#N/A</v>
      </c>
      <c r="E10" s="100" t="e">
        <f>VLOOKUP($F10,УЧАСТНИКИ!$A$2:$L$1106,8,FALSE)</f>
        <v>#N/A</v>
      </c>
      <c r="F10" s="108"/>
      <c r="G10" s="108"/>
      <c r="H10" s="108"/>
      <c r="I10" s="108"/>
      <c r="J10" s="37" t="e">
        <f>VLOOKUP($F10,УЧАСТНИКИ!$A$2:$L$1106,9,FALSE)</f>
        <v>#N/A</v>
      </c>
    </row>
    <row r="11" spans="1:14" x14ac:dyDescent="0.25">
      <c r="A11" s="108" t="s">
        <v>25</v>
      </c>
      <c r="B11" s="33" t="e">
        <f>VLOOKUP($F11,УЧАСТНИКИ!$A$2:$L$1106,3,FALSE)</f>
        <v>#N/A</v>
      </c>
      <c r="C11" s="37" t="e">
        <f>VLOOKUP($F11,УЧАСТНИКИ!$A$2:$L$1106,4,FALSE)</f>
        <v>#N/A</v>
      </c>
      <c r="D11" s="72" t="e">
        <f>VLOOKUP($F11,УЧАСТНИКИ!$A$2:$L$1106,5,FALSE)</f>
        <v>#N/A</v>
      </c>
      <c r="E11" s="100" t="e">
        <f>VLOOKUP($F11,УЧАСТНИКИ!$A$2:$L$1106,8,FALSE)</f>
        <v>#N/A</v>
      </c>
      <c r="F11" s="108"/>
      <c r="G11" s="108"/>
      <c r="H11" s="108"/>
      <c r="I11" s="108"/>
      <c r="J11" s="37" t="e">
        <f>VLOOKUP($F11,УЧАСТНИКИ!$A$2:$L$1106,9,FALSE)</f>
        <v>#N/A</v>
      </c>
    </row>
    <row r="12" spans="1:14" x14ac:dyDescent="0.25">
      <c r="A12" s="108" t="s">
        <v>25</v>
      </c>
      <c r="B12" s="33" t="e">
        <f>VLOOKUP($F12,УЧАСТНИКИ!$A$2:$L$1106,3,FALSE)</f>
        <v>#N/A</v>
      </c>
      <c r="C12" s="37" t="e">
        <f>VLOOKUP($F12,УЧАСТНИКИ!$A$2:$L$1106,4,FALSE)</f>
        <v>#N/A</v>
      </c>
      <c r="D12" s="72" t="e">
        <f>VLOOKUP($F12,УЧАСТНИКИ!$A$2:$L$1106,5,FALSE)</f>
        <v>#N/A</v>
      </c>
      <c r="E12" s="100" t="e">
        <f>VLOOKUP($F12,УЧАСТНИКИ!$A$2:$L$1106,8,FALSE)</f>
        <v>#N/A</v>
      </c>
      <c r="F12" s="108"/>
      <c r="G12" s="108"/>
      <c r="H12" s="108"/>
      <c r="I12" s="108"/>
      <c r="J12" s="37" t="e">
        <f>VLOOKUP($F12,УЧАСТНИКИ!$A$2:$L$1106,9,FALSE)</f>
        <v>#N/A</v>
      </c>
    </row>
    <row r="13" spans="1:14" x14ac:dyDescent="0.25">
      <c r="A13" s="108" t="s">
        <v>25</v>
      </c>
      <c r="B13" s="33" t="e">
        <f>VLOOKUP($F13,УЧАСТНИКИ!$A$2:$L$1106,3,FALSE)</f>
        <v>#N/A</v>
      </c>
      <c r="C13" s="37" t="e">
        <f>VLOOKUP($F13,УЧАСТНИКИ!$A$2:$L$1106,4,FALSE)</f>
        <v>#N/A</v>
      </c>
      <c r="D13" s="72" t="e">
        <f>VLOOKUP($F13,УЧАСТНИКИ!$A$2:$L$1106,5,FALSE)</f>
        <v>#N/A</v>
      </c>
      <c r="E13" s="100" t="e">
        <f>VLOOKUP($F13,УЧАСТНИКИ!$A$2:$L$1106,8,FALSE)</f>
        <v>#N/A</v>
      </c>
      <c r="F13" s="108"/>
      <c r="G13" s="108"/>
      <c r="H13" s="108"/>
      <c r="I13" s="108"/>
      <c r="J13" s="37" t="e">
        <f>VLOOKUP($F13,УЧАСТНИКИ!$A$2:$L$1106,9,FALSE)</f>
        <v>#N/A</v>
      </c>
      <c r="L13" s="9"/>
    </row>
    <row r="14" spans="1:14" hidden="1" x14ac:dyDescent="0.25">
      <c r="A14" s="108" t="s">
        <v>25</v>
      </c>
      <c r="B14" s="33" t="e">
        <f>VLOOKUP($F14,УЧАСТНИКИ!$A$2:$L$1106,3,FALSE)</f>
        <v>#N/A</v>
      </c>
      <c r="C14" s="37" t="e">
        <f>VLOOKUP($F14,УЧАСТНИКИ!$A$2:$L$1106,4,FALSE)</f>
        <v>#N/A</v>
      </c>
      <c r="D14" s="72" t="e">
        <f>VLOOKUP($F14,УЧАСТНИКИ!$A$2:$L$1106,5,FALSE)</f>
        <v>#N/A</v>
      </c>
      <c r="E14" s="100" t="e">
        <f>VLOOKUP($F14,УЧАСТНИКИ!$A$2:$L$1106,8,FALSE)</f>
        <v>#N/A</v>
      </c>
      <c r="F14" s="108"/>
      <c r="G14" s="108"/>
      <c r="H14" s="108"/>
      <c r="I14" s="108"/>
      <c r="J14" s="37" t="e">
        <f>VLOOKUP($F14,УЧАСТНИКИ!$A$2:$L$1106,9,FALSE)</f>
        <v>#N/A</v>
      </c>
    </row>
    <row r="15" spans="1:14" hidden="1" x14ac:dyDescent="0.25">
      <c r="A15" s="108" t="s">
        <v>25</v>
      </c>
      <c r="B15" s="33" t="e">
        <f>VLOOKUP($F15,УЧАСТНИКИ!$A$2:$L$1106,3,FALSE)</f>
        <v>#N/A</v>
      </c>
      <c r="C15" s="37" t="e">
        <f>VLOOKUP($F15,УЧАСТНИКИ!$A$2:$L$1106,4,FALSE)</f>
        <v>#N/A</v>
      </c>
      <c r="D15" s="72" t="e">
        <f>VLOOKUP($F15,УЧАСТНИКИ!$A$2:$L$1106,5,FALSE)</f>
        <v>#N/A</v>
      </c>
      <c r="E15" s="100" t="e">
        <f>VLOOKUP($F15,УЧАСТНИКИ!$A$2:$L$1106,8,FALSE)</f>
        <v>#N/A</v>
      </c>
      <c r="F15" s="108"/>
      <c r="G15" s="108"/>
      <c r="H15" s="108"/>
      <c r="I15" s="108"/>
      <c r="J15" s="37" t="e">
        <f>VLOOKUP($F15,УЧАСТНИКИ!$A$2:$L$1106,9,FALSE)</f>
        <v>#N/A</v>
      </c>
    </row>
    <row r="16" spans="1:14" x14ac:dyDescent="0.25">
      <c r="A16" s="108"/>
      <c r="B16" s="33"/>
      <c r="C16" s="37"/>
      <c r="D16" s="72"/>
      <c r="E16" s="100"/>
      <c r="F16" s="108"/>
      <c r="G16" s="108"/>
      <c r="H16" s="108"/>
      <c r="I16" s="108"/>
      <c r="J16" s="37"/>
    </row>
    <row r="17" spans="1:10" x14ac:dyDescent="0.25">
      <c r="A17" s="108" t="s">
        <v>26</v>
      </c>
      <c r="B17" s="33" t="e">
        <f>VLOOKUP($F17,УЧАСТНИКИ!$A$2:$L$1106,3,FALSE)</f>
        <v>#N/A</v>
      </c>
      <c r="C17" s="37" t="e">
        <f>VLOOKUP($F17,УЧАСТНИКИ!$A$2:$L$1106,4,FALSE)</f>
        <v>#N/A</v>
      </c>
      <c r="D17" s="72" t="e">
        <f>VLOOKUP($F17,УЧАСТНИКИ!$A$2:$L$1106,5,FALSE)</f>
        <v>#N/A</v>
      </c>
      <c r="E17" s="100" t="e">
        <f>VLOOKUP($F17,УЧАСТНИКИ!$A$2:$L$1106,8,FALSE)</f>
        <v>#N/A</v>
      </c>
      <c r="F17" s="108"/>
      <c r="G17" s="108"/>
      <c r="H17" s="108"/>
      <c r="I17" s="108"/>
      <c r="J17" s="37" t="e">
        <f>VLOOKUP($F17,УЧАСТНИКИ!$A$2:$L$1106,9,FALSE)</f>
        <v>#N/A</v>
      </c>
    </row>
    <row r="18" spans="1:10" x14ac:dyDescent="0.25">
      <c r="A18" s="108" t="s">
        <v>26</v>
      </c>
      <c r="B18" s="33" t="e">
        <f>VLOOKUP($F18,УЧАСТНИКИ!$A$2:$L$1106,3,FALSE)</f>
        <v>#N/A</v>
      </c>
      <c r="C18" s="37" t="e">
        <f>VLOOKUP($F18,УЧАСТНИКИ!$A$2:$L$1106,4,FALSE)</f>
        <v>#N/A</v>
      </c>
      <c r="D18" s="72" t="e">
        <f>VLOOKUP($F18,УЧАСТНИКИ!$A$2:$L$1106,5,FALSE)</f>
        <v>#N/A</v>
      </c>
      <c r="E18" s="100" t="e">
        <f>VLOOKUP($F18,УЧАСТНИКИ!$A$2:$L$1106,8,FALSE)</f>
        <v>#N/A</v>
      </c>
      <c r="F18" s="108"/>
      <c r="G18" s="108"/>
      <c r="H18" s="108"/>
      <c r="I18" s="108"/>
      <c r="J18" s="37" t="e">
        <f>VLOOKUP($F18,УЧАСТНИКИ!$A$2:$L$1106,9,FALSE)</f>
        <v>#N/A</v>
      </c>
    </row>
    <row r="19" spans="1:10" x14ac:dyDescent="0.25">
      <c r="A19" s="108" t="s">
        <v>26</v>
      </c>
      <c r="B19" s="33" t="e">
        <f>VLOOKUP($F19,УЧАСТНИКИ!$A$2:$L$1106,3,FALSE)</f>
        <v>#N/A</v>
      </c>
      <c r="C19" s="37" t="e">
        <f>VLOOKUP($F19,УЧАСТНИКИ!$A$2:$L$1106,4,FALSE)</f>
        <v>#N/A</v>
      </c>
      <c r="D19" s="72" t="e">
        <f>VLOOKUP($F19,УЧАСТНИКИ!$A$2:$L$1106,5,FALSE)</f>
        <v>#N/A</v>
      </c>
      <c r="E19" s="100" t="e">
        <f>VLOOKUP($F19,УЧАСТНИКИ!$A$2:$L$1106,8,FALSE)</f>
        <v>#N/A</v>
      </c>
      <c r="F19" s="108"/>
      <c r="G19" s="108"/>
      <c r="H19" s="108"/>
      <c r="I19" s="108"/>
      <c r="J19" s="37" t="e">
        <f>VLOOKUP($F19,УЧАСТНИКИ!$A$2:$L$1106,9,FALSE)</f>
        <v>#N/A</v>
      </c>
    </row>
    <row r="20" spans="1:10" x14ac:dyDescent="0.25">
      <c r="A20" s="108" t="s">
        <v>26</v>
      </c>
      <c r="B20" s="33" t="e">
        <f>VLOOKUP($F20,УЧАСТНИКИ!$A$2:$L$1106,3,FALSE)</f>
        <v>#N/A</v>
      </c>
      <c r="C20" s="37" t="e">
        <f>VLOOKUP($F20,УЧАСТНИКИ!$A$2:$L$1106,4,FALSE)</f>
        <v>#N/A</v>
      </c>
      <c r="D20" s="72" t="e">
        <f>VLOOKUP($F20,УЧАСТНИКИ!$A$2:$L$1106,5,FALSE)</f>
        <v>#N/A</v>
      </c>
      <c r="E20" s="100" t="e">
        <f>VLOOKUP($F20,УЧАСТНИКИ!$A$2:$L$1106,8,FALSE)</f>
        <v>#N/A</v>
      </c>
      <c r="F20" s="108"/>
      <c r="G20" s="108"/>
      <c r="H20" s="108"/>
      <c r="I20" s="108"/>
      <c r="J20" s="37" t="e">
        <f>VLOOKUP($F20,УЧАСТНИКИ!$A$2:$L$1106,9,FALSE)</f>
        <v>#N/A</v>
      </c>
    </row>
    <row r="21" spans="1:10" x14ac:dyDescent="0.25">
      <c r="A21" s="108" t="s">
        <v>26</v>
      </c>
      <c r="B21" s="33" t="e">
        <f>VLOOKUP($F21,УЧАСТНИКИ!$A$2:$L$1106,3,FALSE)</f>
        <v>#N/A</v>
      </c>
      <c r="C21" s="37" t="e">
        <f>VLOOKUP($F21,УЧАСТНИКИ!$A$2:$L$1106,4,FALSE)</f>
        <v>#N/A</v>
      </c>
      <c r="D21" s="72" t="e">
        <f>VLOOKUP($F21,УЧАСТНИКИ!$A$2:$L$1106,5,FALSE)</f>
        <v>#N/A</v>
      </c>
      <c r="E21" s="100" t="e">
        <f>VLOOKUP($F21,УЧАСТНИКИ!$A$2:$L$1106,8,FALSE)</f>
        <v>#N/A</v>
      </c>
      <c r="F21" s="108"/>
      <c r="G21" s="108"/>
      <c r="H21" s="108"/>
      <c r="I21" s="108"/>
      <c r="J21" s="37" t="e">
        <f>VLOOKUP($F21,УЧАСТНИКИ!$A$2:$L$1106,9,FALSE)</f>
        <v>#N/A</v>
      </c>
    </row>
    <row r="22" spans="1:10" x14ac:dyDescent="0.25">
      <c r="A22" s="108" t="s">
        <v>26</v>
      </c>
      <c r="B22" s="33" t="e">
        <f>VLOOKUP($F22,УЧАСТНИКИ!$A$2:$L$1106,3,FALSE)</f>
        <v>#N/A</v>
      </c>
      <c r="C22" s="37" t="e">
        <f>VLOOKUP($F22,УЧАСТНИКИ!$A$2:$L$1106,4,FALSE)</f>
        <v>#N/A</v>
      </c>
      <c r="D22" s="72" t="e">
        <f>VLOOKUP($F22,УЧАСТНИКИ!$A$2:$L$1106,5,FALSE)</f>
        <v>#N/A</v>
      </c>
      <c r="E22" s="108"/>
      <c r="F22" s="108"/>
      <c r="G22" s="108"/>
      <c r="H22" s="108"/>
      <c r="I22" s="108"/>
      <c r="J22" s="37" t="e">
        <f>VLOOKUP($F22,УЧАСТНИКИ!$A$2:$L$1106,9,FALSE)</f>
        <v>#N/A</v>
      </c>
    </row>
    <row r="23" spans="1:10" x14ac:dyDescent="0.25">
      <c r="A23" s="108"/>
      <c r="B23" s="33"/>
      <c r="C23" s="37"/>
      <c r="D23" s="72"/>
      <c r="E23" s="108"/>
      <c r="F23" s="108"/>
      <c r="G23" s="108"/>
      <c r="H23" s="108"/>
      <c r="I23" s="108"/>
      <c r="J23" s="37"/>
    </row>
    <row r="24" spans="1:10" ht="26.4" x14ac:dyDescent="0.25">
      <c r="A24" s="108" t="s">
        <v>27</v>
      </c>
      <c r="B24" s="33" t="str">
        <f>VLOOKUP($F24,УЧАСТНИКИ!$A$2:$L$1106,3,FALSE)</f>
        <v>Рафилович Максим</v>
      </c>
      <c r="C24" s="37" t="str">
        <f>VLOOKUP($F24,УЧАСТНИКИ!$A$2:$L$1106,4,FALSE)</f>
        <v>07.12.1986</v>
      </c>
      <c r="D24" s="72" t="str">
        <f>VLOOKUP($F24,УЧАСТНИКИ!$A$2:$L$1106,5,FALSE)</f>
        <v>Санкт-Петербург Вологодская область</v>
      </c>
      <c r="E24" s="100" t="str">
        <f>VLOOKUP($F24,УЧАСТНИКИ!$A$2:$L$1106,8,FALSE)</f>
        <v>МС</v>
      </c>
      <c r="F24" s="121" t="s">
        <v>1300</v>
      </c>
      <c r="G24" s="108"/>
      <c r="H24" s="108"/>
      <c r="I24" s="108"/>
      <c r="J24" s="37" t="str">
        <f>VLOOKUP($F24,УЧАСТНИКИ!$A$2:$L$1106,9,FALSE)</f>
        <v>К</v>
      </c>
    </row>
    <row r="25" spans="1:10" x14ac:dyDescent="0.25">
      <c r="A25" s="108" t="s">
        <v>27</v>
      </c>
      <c r="B25" s="33" t="str">
        <f>VLOOKUP($F25,УЧАСТНИКИ!$A$2:$L$1106,3,FALSE)</f>
        <v>Прокофьев Константин</v>
      </c>
      <c r="C25" s="37" t="str">
        <f>VLOOKUP($F25,УЧАСТНИКИ!$A$2:$L$1106,4,FALSE)</f>
        <v>03.11.1997</v>
      </c>
      <c r="D25" s="72" t="str">
        <f>VLOOKUP($F25,УЧАСТНИКИ!$A$2:$L$1106,5,FALSE)</f>
        <v xml:space="preserve">Санкт-Петербург </v>
      </c>
      <c r="E25" s="100" t="str">
        <f>VLOOKUP($F25,УЧАСТНИКИ!$A$2:$L$1106,8,FALSE)</f>
        <v>КМС</v>
      </c>
      <c r="F25" s="121" t="s">
        <v>1299</v>
      </c>
      <c r="G25" s="108"/>
      <c r="H25" s="108"/>
      <c r="I25" s="108"/>
      <c r="J25" s="37" t="str">
        <f>VLOOKUP($F25,УЧАСТНИКИ!$A$2:$L$1106,9,FALSE)</f>
        <v>Л</v>
      </c>
    </row>
    <row r="26" spans="1:10" ht="26.4" x14ac:dyDescent="0.25">
      <c r="A26" s="108" t="s">
        <v>27</v>
      </c>
      <c r="B26" s="33" t="str">
        <f>VLOOKUP($F26,УЧАСТНИКИ!$A$2:$L$1106,3,FALSE)</f>
        <v>Тиммиев Василий</v>
      </c>
      <c r="C26" s="37" t="str">
        <f>VLOOKUP($F26,УЧАСТНИКИ!$A$2:$L$1106,4,FALSE)</f>
        <v>11.03.1999</v>
      </c>
      <c r="D26" s="72" t="str">
        <f>VLOOKUP($F26,УЧАСТНИКИ!$A$2:$L$1106,5,FALSE)</f>
        <v>Санкт-Петербург Архангельская область</v>
      </c>
      <c r="E26" s="100" t="str">
        <f>VLOOKUP($F26,УЧАСТНИКИ!$A$2:$L$1106,8,FALSE)</f>
        <v>КМС</v>
      </c>
      <c r="F26" s="121" t="s">
        <v>1308</v>
      </c>
      <c r="G26" s="108"/>
      <c r="H26" s="108"/>
      <c r="I26" s="108"/>
      <c r="J26" s="37" t="str">
        <f>VLOOKUP($F26,УЧАСТНИКИ!$A$2:$L$1106,9,FALSE)</f>
        <v>Л</v>
      </c>
    </row>
    <row r="27" spans="1:10" x14ac:dyDescent="0.25">
      <c r="A27" s="108" t="s">
        <v>27</v>
      </c>
      <c r="B27" s="33" t="str">
        <f>VLOOKUP($F27,УЧАСТНИКИ!$A$2:$L$1106,3,FALSE)</f>
        <v>Филатов Михаил</v>
      </c>
      <c r="C27" s="37" t="str">
        <f>VLOOKUP($F27,УЧАСТНИКИ!$A$2:$L$1106,4,FALSE)</f>
        <v>01.07.1994</v>
      </c>
      <c r="D27" s="72" t="str">
        <f>VLOOKUP($F27,УЧАСТНИКИ!$A$2:$L$1106,5,FALSE)</f>
        <v xml:space="preserve">Санкт-Петербург </v>
      </c>
      <c r="E27" s="100" t="str">
        <f>VLOOKUP($F27,УЧАСТНИКИ!$A$2:$L$1106,8,FALSE)</f>
        <v>МС</v>
      </c>
      <c r="F27" s="121" t="s">
        <v>1311</v>
      </c>
      <c r="G27" s="108"/>
      <c r="H27" s="108"/>
      <c r="I27" s="108"/>
      <c r="J27" s="37" t="str">
        <f>VLOOKUP($F27,УЧАСТНИКИ!$A$2:$L$1106,9,FALSE)</f>
        <v>К</v>
      </c>
    </row>
    <row r="28" spans="1:10" x14ac:dyDescent="0.25">
      <c r="A28" s="108" t="s">
        <v>27</v>
      </c>
      <c r="B28" s="33" t="str">
        <f>VLOOKUP($F28,УЧАСТНИКИ!$A$2:$L$1106,3,FALSE)</f>
        <v>Оленковичус Илья</v>
      </c>
      <c r="C28" s="37" t="str">
        <f>VLOOKUP($F28,УЧАСТНИКИ!$A$2:$L$1106,4,FALSE)</f>
        <v>28.12.1998</v>
      </c>
      <c r="D28" s="72" t="str">
        <f>VLOOKUP($F28,УЧАСТНИКИ!$A$2:$L$1106,5,FALSE)</f>
        <v xml:space="preserve">Санкт-Петербург </v>
      </c>
      <c r="E28" s="100" t="str">
        <f>VLOOKUP($F28,УЧАСТНИКИ!$A$2:$L$1106,8,FALSE)</f>
        <v>КМС</v>
      </c>
      <c r="F28" s="121" t="s">
        <v>1292</v>
      </c>
      <c r="G28" s="108"/>
      <c r="H28" s="108"/>
      <c r="I28" s="108"/>
      <c r="J28" s="37" t="str">
        <f>VLOOKUP($F28,УЧАСТНИКИ!$A$2:$L$1106,9,FALSE)</f>
        <v>Л</v>
      </c>
    </row>
    <row r="29" spans="1:10" x14ac:dyDescent="0.25">
      <c r="A29" s="108" t="s">
        <v>27</v>
      </c>
      <c r="B29" s="33" t="str">
        <f>VLOOKUP($F29,УЧАСТНИКИ!$A$2:$L$1106,3,FALSE)</f>
        <v>Климов Иван</v>
      </c>
      <c r="C29" s="37" t="str">
        <f>VLOOKUP($F29,УЧАСТНИКИ!$A$2:$L$1106,4,FALSE)</f>
        <v>07.07.1997</v>
      </c>
      <c r="D29" s="72" t="str">
        <f>VLOOKUP($F29,УЧАСТНИКИ!$A$2:$L$1106,5,FALSE)</f>
        <v xml:space="preserve">Санкт-Петербург </v>
      </c>
      <c r="E29" s="100" t="str">
        <f>VLOOKUP($F29,УЧАСТНИКИ!$A$2:$L$1106,8,FALSE)</f>
        <v>КМС</v>
      </c>
      <c r="F29" s="121" t="s">
        <v>1295</v>
      </c>
      <c r="G29" s="108"/>
      <c r="H29" s="108"/>
      <c r="I29" s="108"/>
      <c r="J29" s="37" t="str">
        <f>VLOOKUP($F29,УЧАСТНИКИ!$A$2:$L$1106,9,FALSE)</f>
        <v>Л</v>
      </c>
    </row>
    <row r="30" spans="1:10" x14ac:dyDescent="0.25">
      <c r="A30" s="108"/>
      <c r="B30" s="33"/>
      <c r="C30" s="37"/>
      <c r="D30" s="72"/>
      <c r="E30" s="108"/>
      <c r="F30" s="108"/>
      <c r="G30" s="108"/>
      <c r="H30" s="108"/>
      <c r="I30" s="108"/>
      <c r="J30" s="37"/>
    </row>
    <row r="31" spans="1:10" x14ac:dyDescent="0.25">
      <c r="A31" s="108" t="s">
        <v>28</v>
      </c>
      <c r="B31" s="33" t="str">
        <f>VLOOKUP($F31,УЧАСТНИКИ!$A$2:$L$1106,3,FALSE)</f>
        <v>Антипов Георгий</v>
      </c>
      <c r="C31" s="37" t="str">
        <f>VLOOKUP($F31,УЧАСТНИКИ!$A$2:$L$1106,4,FALSE)</f>
        <v>05.04.1999</v>
      </c>
      <c r="D31" s="72" t="str">
        <f>VLOOKUP($F31,УЧАСТНИКИ!$A$2:$L$1106,5,FALSE)</f>
        <v xml:space="preserve">Санкт-Петербург </v>
      </c>
      <c r="E31" s="100" t="str">
        <f>VLOOKUP($F31,УЧАСТНИКИ!$A$2:$L$1106,8,FALSE)</f>
        <v>КМС</v>
      </c>
      <c r="F31" s="121" t="s">
        <v>1286</v>
      </c>
      <c r="G31" s="108"/>
      <c r="H31" s="108"/>
      <c r="I31" s="108"/>
      <c r="J31" s="37" t="str">
        <f>VLOOKUP($F31,УЧАСТНИКИ!$A$2:$L$1106,9,FALSE)</f>
        <v>Л</v>
      </c>
    </row>
    <row r="32" spans="1:10" x14ac:dyDescent="0.25">
      <c r="A32" s="108" t="s">
        <v>28</v>
      </c>
      <c r="B32" s="33" t="str">
        <f>VLOOKUP($F32,УЧАСТНИКИ!$A$2:$L$1106,3,FALSE)</f>
        <v>Балуев Глеб</v>
      </c>
      <c r="C32" s="37" t="str">
        <f>VLOOKUP($F32,УЧАСТНИКИ!$A$2:$L$1106,4,FALSE)</f>
        <v>19.05.1991</v>
      </c>
      <c r="D32" s="72" t="str">
        <f>VLOOKUP($F32,УЧАСТНИКИ!$A$2:$L$1106,5,FALSE)</f>
        <v xml:space="preserve">Санкт-Петербург </v>
      </c>
      <c r="E32" s="100" t="str">
        <f>VLOOKUP($F32,УЧАСТНИКИ!$A$2:$L$1106,8,FALSE)</f>
        <v>МС</v>
      </c>
      <c r="F32" s="121" t="s">
        <v>1398</v>
      </c>
      <c r="G32" s="108"/>
      <c r="H32" s="108"/>
      <c r="I32" s="108"/>
      <c r="J32" s="37" t="str">
        <f>VLOOKUP($F32,УЧАСТНИКИ!$A$2:$L$1106,9,FALSE)</f>
        <v>Л</v>
      </c>
    </row>
    <row r="33" spans="1:10" x14ac:dyDescent="0.25">
      <c r="A33" s="108" t="s">
        <v>28</v>
      </c>
      <c r="B33" s="33" t="str">
        <f>VLOOKUP($F33,УЧАСТНИКИ!$A$2:$L$1106,3,FALSE)</f>
        <v>Романов Егор</v>
      </c>
      <c r="C33" s="37" t="str">
        <f>VLOOKUP($F33,УЧАСТНИКИ!$A$2:$L$1106,4,FALSE)</f>
        <v>07.11.1998</v>
      </c>
      <c r="D33" s="72" t="str">
        <f>VLOOKUP($F33,УЧАСТНИКИ!$A$2:$L$1106,5,FALSE)</f>
        <v xml:space="preserve">Санкт-Петербург </v>
      </c>
      <c r="E33" s="100" t="str">
        <f>VLOOKUP($F33,УЧАСТНИКИ!$A$2:$L$1106,8,FALSE)</f>
        <v>КМС</v>
      </c>
      <c r="F33" s="121" t="s">
        <v>1301</v>
      </c>
      <c r="G33" s="108"/>
      <c r="H33" s="108"/>
      <c r="I33" s="108"/>
      <c r="J33" s="37" t="str">
        <f>VLOOKUP($F33,УЧАСТНИКИ!$A$2:$L$1106,9,FALSE)</f>
        <v>Л</v>
      </c>
    </row>
    <row r="34" spans="1:10" x14ac:dyDescent="0.25">
      <c r="A34" s="108" t="s">
        <v>28</v>
      </c>
      <c r="B34" s="33" t="str">
        <f>VLOOKUP($F34,УЧАСТНИКИ!$A$2:$L$1106,3,FALSE)</f>
        <v>Оленковичус Илья</v>
      </c>
      <c r="C34" s="37" t="str">
        <f>VLOOKUP($F34,УЧАСТНИКИ!$A$2:$L$1106,4,FALSE)</f>
        <v>28.12.1998</v>
      </c>
      <c r="D34" s="72" t="str">
        <f>VLOOKUP($F34,УЧАСТНИКИ!$A$2:$L$1106,5,FALSE)</f>
        <v xml:space="preserve">Санкт-Петербург </v>
      </c>
      <c r="E34" s="100" t="str">
        <f>VLOOKUP($F34,УЧАСТНИКИ!$A$2:$L$1106,8,FALSE)</f>
        <v>КМС</v>
      </c>
      <c r="F34" s="121" t="s">
        <v>1292</v>
      </c>
      <c r="G34" s="108"/>
      <c r="H34" s="108"/>
      <c r="I34" s="108"/>
      <c r="J34" s="37" t="str">
        <f>VLOOKUP($F34,УЧАСТНИКИ!$A$2:$L$1106,9,FALSE)</f>
        <v>Л</v>
      </c>
    </row>
    <row r="35" spans="1:10" x14ac:dyDescent="0.25">
      <c r="A35" s="108" t="s">
        <v>28</v>
      </c>
      <c r="B35" s="33" t="str">
        <f>VLOOKUP($F35,УЧАСТНИКИ!$A$2:$L$1106,3,FALSE)</f>
        <v>Климов Иван</v>
      </c>
      <c r="C35" s="37" t="str">
        <f>VLOOKUP($F35,УЧАСТНИКИ!$A$2:$L$1106,4,FALSE)</f>
        <v>07.07.1997</v>
      </c>
      <c r="D35" s="72" t="str">
        <f>VLOOKUP($F35,УЧАСТНИКИ!$A$2:$L$1106,5,FALSE)</f>
        <v xml:space="preserve">Санкт-Петербург </v>
      </c>
      <c r="E35" s="100" t="str">
        <f>VLOOKUP($F35,УЧАСТНИКИ!$A$2:$L$1106,8,FALSE)</f>
        <v>КМС</v>
      </c>
      <c r="F35" s="121" t="s">
        <v>1295</v>
      </c>
      <c r="G35" s="108"/>
      <c r="H35" s="108"/>
      <c r="I35" s="108"/>
      <c r="J35" s="37" t="str">
        <f>VLOOKUP($F35,УЧАСТНИКИ!$A$2:$L$1106,9,FALSE)</f>
        <v>Л</v>
      </c>
    </row>
    <row r="36" spans="1:10" x14ac:dyDescent="0.25">
      <c r="A36" s="108"/>
      <c r="B36" s="33"/>
      <c r="C36" s="37"/>
      <c r="D36" s="72"/>
      <c r="E36" s="108"/>
      <c r="F36" s="108"/>
      <c r="G36" s="108"/>
      <c r="H36" s="108"/>
      <c r="I36" s="108"/>
      <c r="J36" s="37"/>
    </row>
    <row r="37" spans="1:10" hidden="1" x14ac:dyDescent="0.25">
      <c r="A37" s="108" t="s">
        <v>29</v>
      </c>
      <c r="B37" s="33" t="e">
        <f>VLOOKUP($F37,УЧАСТНИКИ!$A$2:$L$1106,3,FALSE)</f>
        <v>#N/A</v>
      </c>
      <c r="C37" s="37" t="e">
        <f>VLOOKUP($F37,УЧАСТНИКИ!$A$2:$L$1106,4,FALSE)</f>
        <v>#N/A</v>
      </c>
      <c r="D37" s="72" t="e">
        <f>VLOOKUP($F37,УЧАСТНИКИ!$A$2:$L$1106,5,FALSE)</f>
        <v>#N/A</v>
      </c>
      <c r="E37" s="100" t="e">
        <f>VLOOKUP($F37,УЧАСТНИКИ!$A$2:$L$1106,8,FALSE)</f>
        <v>#N/A</v>
      </c>
      <c r="F37" s="108"/>
      <c r="G37" s="108"/>
      <c r="H37" s="108"/>
      <c r="I37" s="108"/>
      <c r="J37" s="37" t="e">
        <f>VLOOKUP($F37,УЧАСТНИКИ!$A$2:$L$1106,9,FALSE)</f>
        <v>#N/A</v>
      </c>
    </row>
    <row r="38" spans="1:10" hidden="1" x14ac:dyDescent="0.25">
      <c r="A38" s="108" t="s">
        <v>29</v>
      </c>
      <c r="B38" s="33" t="e">
        <f>VLOOKUP($F38,УЧАСТНИКИ!$A$2:$L$1106,3,FALSE)</f>
        <v>#N/A</v>
      </c>
      <c r="C38" s="37" t="e">
        <f>VLOOKUP($F38,УЧАСТНИКИ!$A$2:$L$1106,4,FALSE)</f>
        <v>#N/A</v>
      </c>
      <c r="D38" s="72" t="e">
        <f>VLOOKUP($F38,УЧАСТНИКИ!$A$2:$L$1106,5,FALSE)</f>
        <v>#N/A</v>
      </c>
      <c r="E38" s="100" t="e">
        <f>VLOOKUP($F38,УЧАСТНИКИ!$A$2:$L$1106,8,FALSE)</f>
        <v>#N/A</v>
      </c>
      <c r="F38" s="108"/>
      <c r="G38" s="108"/>
      <c r="H38" s="108"/>
      <c r="I38" s="108"/>
      <c r="J38" s="37" t="e">
        <f>VLOOKUP($F38,УЧАСТНИКИ!$A$2:$L$1106,9,FALSE)</f>
        <v>#N/A</v>
      </c>
    </row>
    <row r="39" spans="1:10" hidden="1" x14ac:dyDescent="0.25">
      <c r="A39" s="108" t="s">
        <v>29</v>
      </c>
      <c r="B39" s="33" t="e">
        <f>VLOOKUP($F39,УЧАСТНИКИ!$A$2:$L$1106,3,FALSE)</f>
        <v>#N/A</v>
      </c>
      <c r="C39" s="37" t="e">
        <f>VLOOKUP($F39,УЧАСТНИКИ!$A$2:$L$1106,4,FALSE)</f>
        <v>#N/A</v>
      </c>
      <c r="D39" s="72" t="e">
        <f>VLOOKUP($F39,УЧАСТНИКИ!$A$2:$L$1106,5,FALSE)</f>
        <v>#N/A</v>
      </c>
      <c r="E39" s="100" t="e">
        <f>VLOOKUP($F39,УЧАСТНИКИ!$A$2:$L$1106,8,FALSE)</f>
        <v>#N/A</v>
      </c>
      <c r="F39" s="108"/>
      <c r="G39" s="108"/>
      <c r="H39" s="108"/>
      <c r="I39" s="108"/>
      <c r="J39" s="37" t="e">
        <f>VLOOKUP($F39,УЧАСТНИКИ!$A$2:$L$1106,9,FALSE)</f>
        <v>#N/A</v>
      </c>
    </row>
    <row r="40" spans="1:10" hidden="1" x14ac:dyDescent="0.25">
      <c r="A40" s="108" t="s">
        <v>29</v>
      </c>
      <c r="B40" s="33" t="e">
        <f>VLOOKUP($F40,УЧАСТНИКИ!$A$2:$L$1106,3,FALSE)</f>
        <v>#N/A</v>
      </c>
      <c r="C40" s="37" t="e">
        <f>VLOOKUP($F40,УЧАСТНИКИ!$A$2:$L$1106,4,FALSE)</f>
        <v>#N/A</v>
      </c>
      <c r="D40" s="72" t="e">
        <f>VLOOKUP($F40,УЧАСТНИКИ!$A$2:$L$1106,5,FALSE)</f>
        <v>#N/A</v>
      </c>
      <c r="E40" s="100" t="e">
        <f>VLOOKUP($F40,УЧАСТНИКИ!$A$2:$L$1106,8,FALSE)</f>
        <v>#N/A</v>
      </c>
      <c r="F40" s="108"/>
      <c r="G40" s="108"/>
      <c r="H40" s="108"/>
      <c r="I40" s="108"/>
      <c r="J40" s="37" t="e">
        <f>VLOOKUP($F40,УЧАСТНИКИ!$A$2:$L$1106,9,FALSE)</f>
        <v>#N/A</v>
      </c>
    </row>
    <row r="41" spans="1:10" hidden="1" x14ac:dyDescent="0.25">
      <c r="A41" s="108" t="s">
        <v>29</v>
      </c>
      <c r="B41" s="33" t="e">
        <f>VLOOKUP($F41,УЧАСТНИКИ!$A$2:$L$1106,3,FALSE)</f>
        <v>#N/A</v>
      </c>
      <c r="C41" s="37" t="e">
        <f>VLOOKUP($F41,УЧАСТНИКИ!$A$2:$L$1106,4,FALSE)</f>
        <v>#N/A</v>
      </c>
      <c r="D41" s="72" t="e">
        <f>VLOOKUP($F41,УЧАСТНИКИ!$A$2:$L$1106,5,FALSE)</f>
        <v>#N/A</v>
      </c>
      <c r="E41" s="100" t="e">
        <f>VLOOKUP($F41,УЧАСТНИКИ!$A$2:$L$1106,8,FALSE)</f>
        <v>#N/A</v>
      </c>
      <c r="F41" s="108"/>
      <c r="G41" s="108"/>
      <c r="H41" s="108"/>
      <c r="I41" s="108"/>
      <c r="J41" s="37" t="e">
        <f>VLOOKUP($F41,УЧАСТНИКИ!$A$2:$L$1106,9,FALSE)</f>
        <v>#N/A</v>
      </c>
    </row>
    <row r="42" spans="1:10" hidden="1" x14ac:dyDescent="0.25">
      <c r="A42" s="108" t="s">
        <v>29</v>
      </c>
      <c r="B42" s="33" t="e">
        <f>VLOOKUP($F42,УЧАСТНИКИ!$A$2:$L$1106,3,FALSE)</f>
        <v>#N/A</v>
      </c>
      <c r="C42" s="37" t="e">
        <f>VLOOKUP($F42,УЧАСТНИКИ!$A$2:$L$1106,4,FALSE)</f>
        <v>#N/A</v>
      </c>
      <c r="D42" s="72" t="e">
        <f>VLOOKUP($F42,УЧАСТНИКИ!$A$2:$L$1106,5,FALSE)</f>
        <v>#N/A</v>
      </c>
      <c r="E42" s="100" t="e">
        <f>VLOOKUP($F42,УЧАСТНИКИ!$A$2:$L$1106,8,FALSE)</f>
        <v>#N/A</v>
      </c>
      <c r="F42" s="108"/>
      <c r="G42" s="108"/>
      <c r="H42" s="108"/>
      <c r="I42" s="108"/>
      <c r="J42" s="37" t="e">
        <f>VLOOKUP($F42,УЧАСТНИКИ!$A$2:$L$1106,9,FALSE)</f>
        <v>#N/A</v>
      </c>
    </row>
    <row r="43" spans="1:10" hidden="1" x14ac:dyDescent="0.25">
      <c r="A43" s="108"/>
      <c r="B43" s="33"/>
      <c r="C43" s="37"/>
      <c r="D43" s="72"/>
      <c r="E43" s="108"/>
      <c r="F43" s="108"/>
      <c r="G43" s="108"/>
      <c r="H43" s="108"/>
      <c r="I43" s="108"/>
      <c r="J43" s="37"/>
    </row>
    <row r="44" spans="1:10" hidden="1" x14ac:dyDescent="0.25">
      <c r="A44" s="108" t="s">
        <v>30</v>
      </c>
      <c r="B44" s="33" t="e">
        <f>VLOOKUP($F44,УЧАСТНИКИ!$A$2:$L$1106,3,FALSE)</f>
        <v>#N/A</v>
      </c>
      <c r="C44" s="37" t="e">
        <f>VLOOKUP($F44,УЧАСТНИКИ!$A$2:$L$1106,4,FALSE)</f>
        <v>#N/A</v>
      </c>
      <c r="D44" s="72" t="e">
        <f>VLOOKUP($F44,УЧАСТНИКИ!$A$2:$L$1106,5,FALSE)</f>
        <v>#N/A</v>
      </c>
      <c r="E44" s="100" t="e">
        <f>VLOOKUP($F44,УЧАСТНИКИ!$A$2:$L$1106,8,FALSE)</f>
        <v>#N/A</v>
      </c>
      <c r="F44" s="108"/>
      <c r="G44" s="108"/>
      <c r="H44" s="108"/>
      <c r="I44" s="108"/>
      <c r="J44" s="37" t="e">
        <f>VLOOKUP($F44,УЧАСТНИКИ!$A$2:$L$1106,9,FALSE)</f>
        <v>#N/A</v>
      </c>
    </row>
    <row r="45" spans="1:10" hidden="1" x14ac:dyDescent="0.25">
      <c r="A45" s="108" t="s">
        <v>30</v>
      </c>
      <c r="B45" s="33" t="e">
        <f>VLOOKUP($F45,УЧАСТНИКИ!$A$2:$L$1106,3,FALSE)</f>
        <v>#N/A</v>
      </c>
      <c r="C45" s="37" t="e">
        <f>VLOOKUP($F45,УЧАСТНИКИ!$A$2:$L$1106,4,FALSE)</f>
        <v>#N/A</v>
      </c>
      <c r="D45" s="72" t="e">
        <f>VLOOKUP($F45,УЧАСТНИКИ!$A$2:$L$1106,5,FALSE)</f>
        <v>#N/A</v>
      </c>
      <c r="E45" s="100" t="e">
        <f>VLOOKUP($F45,УЧАСТНИКИ!$A$2:$L$1106,8,FALSE)</f>
        <v>#N/A</v>
      </c>
      <c r="F45" s="108"/>
      <c r="G45" s="108"/>
      <c r="H45" s="108"/>
      <c r="I45" s="108"/>
      <c r="J45" s="37" t="e">
        <f>VLOOKUP($F45,УЧАСТНИКИ!$A$2:$L$1106,9,FALSE)</f>
        <v>#N/A</v>
      </c>
    </row>
    <row r="46" spans="1:10" hidden="1" x14ac:dyDescent="0.25">
      <c r="A46" s="108" t="s">
        <v>30</v>
      </c>
      <c r="B46" s="33" t="e">
        <f>VLOOKUP($F46,УЧАСТНИКИ!$A$2:$L$1106,3,FALSE)</f>
        <v>#N/A</v>
      </c>
      <c r="C46" s="37" t="e">
        <f>VLOOKUP($F46,УЧАСТНИКИ!$A$2:$L$1106,4,FALSE)</f>
        <v>#N/A</v>
      </c>
      <c r="D46" s="72" t="e">
        <f>VLOOKUP($F46,УЧАСТНИКИ!$A$2:$L$1106,5,FALSE)</f>
        <v>#N/A</v>
      </c>
      <c r="E46" s="100" t="e">
        <f>VLOOKUP($F46,УЧАСТНИКИ!$A$2:$L$1106,8,FALSE)</f>
        <v>#N/A</v>
      </c>
      <c r="F46" s="108"/>
      <c r="G46" s="108"/>
      <c r="H46" s="108"/>
      <c r="I46" s="108"/>
      <c r="J46" s="37" t="e">
        <f>VLOOKUP($F46,УЧАСТНИКИ!$A$2:$L$1106,9,FALSE)</f>
        <v>#N/A</v>
      </c>
    </row>
    <row r="47" spans="1:10" hidden="1" x14ac:dyDescent="0.25">
      <c r="A47" s="108" t="s">
        <v>30</v>
      </c>
      <c r="B47" s="33" t="e">
        <f>VLOOKUP($F47,УЧАСТНИКИ!$A$2:$L$1106,3,FALSE)</f>
        <v>#N/A</v>
      </c>
      <c r="C47" s="37" t="e">
        <f>VLOOKUP($F47,УЧАСТНИКИ!$A$2:$L$1106,4,FALSE)</f>
        <v>#N/A</v>
      </c>
      <c r="D47" s="72" t="e">
        <f>VLOOKUP($F47,УЧАСТНИКИ!$A$2:$L$1106,5,FALSE)</f>
        <v>#N/A</v>
      </c>
      <c r="E47" s="100" t="e">
        <f>VLOOKUP($F47,УЧАСТНИКИ!$A$2:$L$1106,8,FALSE)</f>
        <v>#N/A</v>
      </c>
      <c r="F47" s="108"/>
      <c r="G47" s="108"/>
      <c r="H47" s="108"/>
      <c r="I47" s="108"/>
      <c r="J47" s="37" t="e">
        <f>VLOOKUP($F47,УЧАСТНИКИ!$A$2:$L$1106,9,FALSE)</f>
        <v>#N/A</v>
      </c>
    </row>
    <row r="48" spans="1:10" hidden="1" x14ac:dyDescent="0.25">
      <c r="A48" s="108" t="s">
        <v>30</v>
      </c>
      <c r="B48" s="33" t="e">
        <f>VLOOKUP($F48,УЧАСТНИКИ!$A$2:$L$1106,3,FALSE)</f>
        <v>#N/A</v>
      </c>
      <c r="C48" s="37" t="e">
        <f>VLOOKUP($F48,УЧАСТНИКИ!$A$2:$L$1106,4,FALSE)</f>
        <v>#N/A</v>
      </c>
      <c r="D48" s="72" t="e">
        <f>VLOOKUP($F48,УЧАСТНИКИ!$A$2:$L$1106,5,FALSE)</f>
        <v>#N/A</v>
      </c>
      <c r="E48" s="100" t="e">
        <f>VLOOKUP($F48,УЧАСТНИКИ!$A$2:$L$1106,8,FALSE)</f>
        <v>#N/A</v>
      </c>
      <c r="F48" s="108"/>
      <c r="G48" s="108"/>
      <c r="H48" s="108"/>
      <c r="I48" s="108"/>
      <c r="J48" s="37" t="e">
        <f>VLOOKUP($F48,УЧАСТНИКИ!$A$2:$L$1106,9,FALSE)</f>
        <v>#N/A</v>
      </c>
    </row>
    <row r="49" spans="1:10" hidden="1" x14ac:dyDescent="0.25">
      <c r="A49" s="108" t="s">
        <v>30</v>
      </c>
      <c r="B49" s="33" t="e">
        <f>VLOOKUP($F49,УЧАСТНИКИ!$A$2:$L$1106,3,FALSE)</f>
        <v>#N/A</v>
      </c>
      <c r="C49" s="37" t="e">
        <f>VLOOKUP($F49,УЧАСТНИКИ!$A$2:$L$1106,4,FALSE)</f>
        <v>#N/A</v>
      </c>
      <c r="D49" s="72" t="e">
        <f>VLOOKUP($F49,УЧАСТНИКИ!$A$2:$L$1106,5,FALSE)</f>
        <v>#N/A</v>
      </c>
      <c r="E49" s="100" t="e">
        <f>VLOOKUP($F49,УЧАСТНИКИ!$A$2:$L$1106,8,FALSE)</f>
        <v>#N/A</v>
      </c>
      <c r="F49" s="108"/>
      <c r="G49" s="108"/>
      <c r="H49" s="108"/>
      <c r="I49" s="108"/>
      <c r="J49" s="37" t="e">
        <f>VLOOKUP($F49,УЧАСТНИКИ!$A$2:$L$1106,9,FALSE)</f>
        <v>#N/A</v>
      </c>
    </row>
    <row r="50" spans="1:10" hidden="1" x14ac:dyDescent="0.25">
      <c r="A50" s="108"/>
      <c r="B50" s="33"/>
      <c r="C50" s="37"/>
      <c r="D50" s="72"/>
      <c r="E50" s="108"/>
      <c r="F50" s="108"/>
      <c r="G50" s="108"/>
      <c r="H50" s="108"/>
      <c r="I50" s="108"/>
      <c r="J50" s="37"/>
    </row>
    <row r="51" spans="1:10" hidden="1" x14ac:dyDescent="0.25">
      <c r="A51" s="108" t="s">
        <v>31</v>
      </c>
      <c r="B51" s="33" t="e">
        <f>VLOOKUP($F51,УЧАСТНИКИ!$A$2:$L$1106,3,FALSE)</f>
        <v>#N/A</v>
      </c>
      <c r="C51" s="37" t="e">
        <f>VLOOKUP($F51,УЧАСТНИКИ!$A$2:$L$1106,4,FALSE)</f>
        <v>#N/A</v>
      </c>
      <c r="D51" s="72" t="e">
        <f>VLOOKUP($F51,УЧАСТНИКИ!$A$2:$L$1106,5,FALSE)</f>
        <v>#N/A</v>
      </c>
      <c r="E51" s="100" t="e">
        <f>VLOOKUP($F51,УЧАСТНИКИ!$A$2:$L$1106,8,FALSE)</f>
        <v>#N/A</v>
      </c>
      <c r="F51" s="108"/>
      <c r="G51" s="108"/>
      <c r="H51" s="108"/>
      <c r="I51" s="108"/>
      <c r="J51" s="37" t="e">
        <f>VLOOKUP($F51,УЧАСТНИКИ!$A$2:$L$1106,9,FALSE)</f>
        <v>#N/A</v>
      </c>
    </row>
    <row r="52" spans="1:10" hidden="1" x14ac:dyDescent="0.25">
      <c r="A52" s="108" t="s">
        <v>31</v>
      </c>
      <c r="B52" s="33" t="e">
        <f>VLOOKUP($F52,УЧАСТНИКИ!$A$2:$L$1106,3,FALSE)</f>
        <v>#N/A</v>
      </c>
      <c r="C52" s="37" t="e">
        <f>VLOOKUP($F52,УЧАСТНИКИ!$A$2:$L$1106,4,FALSE)</f>
        <v>#N/A</v>
      </c>
      <c r="D52" s="72" t="e">
        <f>VLOOKUP($F52,УЧАСТНИКИ!$A$2:$L$1106,5,FALSE)</f>
        <v>#N/A</v>
      </c>
      <c r="E52" s="100" t="e">
        <f>VLOOKUP($F52,УЧАСТНИКИ!$A$2:$L$1106,8,FALSE)</f>
        <v>#N/A</v>
      </c>
      <c r="F52" s="108"/>
      <c r="G52" s="108"/>
      <c r="H52" s="108"/>
      <c r="I52" s="108"/>
      <c r="J52" s="37" t="e">
        <f>VLOOKUP($F52,УЧАСТНИКИ!$A$2:$L$1106,9,FALSE)</f>
        <v>#N/A</v>
      </c>
    </row>
    <row r="53" spans="1:10" hidden="1" x14ac:dyDescent="0.25">
      <c r="A53" s="108" t="s">
        <v>31</v>
      </c>
      <c r="B53" s="33" t="e">
        <f>VLOOKUP($F53,УЧАСТНИКИ!$A$2:$L$1106,3,FALSE)</f>
        <v>#N/A</v>
      </c>
      <c r="C53" s="37" t="e">
        <f>VLOOKUP($F53,УЧАСТНИКИ!$A$2:$L$1106,4,FALSE)</f>
        <v>#N/A</v>
      </c>
      <c r="D53" s="72" t="e">
        <f>VLOOKUP($F53,УЧАСТНИКИ!$A$2:$L$1106,5,FALSE)</f>
        <v>#N/A</v>
      </c>
      <c r="E53" s="100" t="e">
        <f>VLOOKUP($F53,УЧАСТНИКИ!$A$2:$L$1106,8,FALSE)</f>
        <v>#N/A</v>
      </c>
      <c r="F53" s="108"/>
      <c r="G53" s="108"/>
      <c r="H53" s="108"/>
      <c r="I53" s="108"/>
      <c r="J53" s="37" t="e">
        <f>VLOOKUP($F53,УЧАСТНИКИ!$A$2:$L$1106,9,FALSE)</f>
        <v>#N/A</v>
      </c>
    </row>
    <row r="54" spans="1:10" hidden="1" x14ac:dyDescent="0.25">
      <c r="A54" s="108" t="s">
        <v>31</v>
      </c>
      <c r="B54" s="33" t="e">
        <f>VLOOKUP($F54,УЧАСТНИКИ!$A$2:$L$1106,3,FALSE)</f>
        <v>#N/A</v>
      </c>
      <c r="C54" s="37" t="e">
        <f>VLOOKUP($F54,УЧАСТНИКИ!$A$2:$L$1106,4,FALSE)</f>
        <v>#N/A</v>
      </c>
      <c r="D54" s="72" t="e">
        <f>VLOOKUP($F54,УЧАСТНИКИ!$A$2:$L$1106,5,FALSE)</f>
        <v>#N/A</v>
      </c>
      <c r="E54" s="100" t="e">
        <f>VLOOKUP($F54,УЧАСТНИКИ!$A$2:$L$1106,8,FALSE)</f>
        <v>#N/A</v>
      </c>
      <c r="F54" s="108"/>
      <c r="G54" s="108"/>
      <c r="H54" s="108"/>
      <c r="I54" s="108"/>
      <c r="J54" s="37" t="e">
        <f>VLOOKUP($F54,УЧАСТНИКИ!$A$2:$L$1106,9,FALSE)</f>
        <v>#N/A</v>
      </c>
    </row>
    <row r="55" spans="1:10" hidden="1" x14ac:dyDescent="0.25">
      <c r="A55" s="108" t="s">
        <v>31</v>
      </c>
      <c r="B55" s="33" t="e">
        <f>VLOOKUP($F55,УЧАСТНИКИ!$A$2:$L$1106,3,FALSE)</f>
        <v>#N/A</v>
      </c>
      <c r="C55" s="37" t="e">
        <f>VLOOKUP($F55,УЧАСТНИКИ!$A$2:$L$1106,4,FALSE)</f>
        <v>#N/A</v>
      </c>
      <c r="D55" s="72" t="e">
        <f>VLOOKUP($F55,УЧАСТНИКИ!$A$2:$L$1106,5,FALSE)</f>
        <v>#N/A</v>
      </c>
      <c r="E55" s="100" t="e">
        <f>VLOOKUP($F55,УЧАСТНИКИ!$A$2:$L$1106,8,FALSE)</f>
        <v>#N/A</v>
      </c>
      <c r="F55" s="108"/>
      <c r="G55" s="108"/>
      <c r="H55" s="108"/>
      <c r="I55" s="108"/>
      <c r="J55" s="37" t="e">
        <f>VLOOKUP($F55,УЧАСТНИКИ!$A$2:$L$1106,9,FALSE)</f>
        <v>#N/A</v>
      </c>
    </row>
    <row r="56" spans="1:10" hidden="1" x14ac:dyDescent="0.25">
      <c r="A56" s="108" t="s">
        <v>31</v>
      </c>
      <c r="B56" s="33" t="e">
        <f>VLOOKUP($F56,УЧАСТНИКИ!$A$2:$L$1106,3,FALSE)</f>
        <v>#N/A</v>
      </c>
      <c r="C56" s="37" t="e">
        <f>VLOOKUP($F56,УЧАСТНИКИ!$A$2:$L$1106,4,FALSE)</f>
        <v>#N/A</v>
      </c>
      <c r="D56" s="72" t="e">
        <f>VLOOKUP($F56,УЧАСТНИКИ!$A$2:$L$1106,5,FALSE)</f>
        <v>#N/A</v>
      </c>
      <c r="E56" s="100" t="e">
        <f>VLOOKUP($F56,УЧАСТНИКИ!$A$2:$L$1106,8,FALSE)</f>
        <v>#N/A</v>
      </c>
      <c r="F56" s="108"/>
      <c r="G56" s="108"/>
      <c r="H56" s="108"/>
      <c r="I56" s="108"/>
      <c r="J56" s="37" t="e">
        <f>VLOOKUP($F56,УЧАСТНИКИ!$A$2:$L$1106,9,FALSE)</f>
        <v>#N/A</v>
      </c>
    </row>
    <row r="57" spans="1:10" hidden="1" x14ac:dyDescent="0.25">
      <c r="A57" s="108"/>
      <c r="B57" s="33"/>
      <c r="C57" s="37"/>
      <c r="D57" s="72"/>
      <c r="E57" s="108"/>
      <c r="F57" s="108"/>
      <c r="G57" s="108"/>
      <c r="H57" s="108"/>
      <c r="I57" s="108"/>
      <c r="J57" s="37"/>
    </row>
    <row r="58" spans="1:10" hidden="1" x14ac:dyDescent="0.25">
      <c r="A58" s="108" t="s">
        <v>49</v>
      </c>
      <c r="B58" s="33" t="e">
        <f>VLOOKUP($F58,УЧАСТНИКИ!$A$2:$L$1106,3,FALSE)</f>
        <v>#N/A</v>
      </c>
      <c r="C58" s="37" t="e">
        <f>VLOOKUP($F58,УЧАСТНИКИ!$A$2:$L$1106,4,FALSE)</f>
        <v>#N/A</v>
      </c>
      <c r="D58" s="72" t="e">
        <f>VLOOKUP($F58,УЧАСТНИКИ!$A$2:$L$1106,5,FALSE)</f>
        <v>#N/A</v>
      </c>
      <c r="E58" s="100" t="e">
        <f>VLOOKUP($F58,УЧАСТНИКИ!$A$2:$L$1106,8,FALSE)</f>
        <v>#N/A</v>
      </c>
      <c r="F58" s="108"/>
      <c r="G58" s="108"/>
      <c r="H58" s="108"/>
      <c r="I58" s="108"/>
      <c r="J58" s="37" t="e">
        <f>VLOOKUP($F58,УЧАСТНИКИ!$A$2:$L$1106,9,FALSE)</f>
        <v>#N/A</v>
      </c>
    </row>
    <row r="59" spans="1:10" hidden="1" x14ac:dyDescent="0.25">
      <c r="A59" s="108" t="s">
        <v>49</v>
      </c>
      <c r="B59" s="33" t="e">
        <f>VLOOKUP($F59,УЧАСТНИКИ!$A$2:$L$1106,3,FALSE)</f>
        <v>#N/A</v>
      </c>
      <c r="C59" s="37" t="e">
        <f>VLOOKUP($F59,УЧАСТНИКИ!$A$2:$L$1106,4,FALSE)</f>
        <v>#N/A</v>
      </c>
      <c r="D59" s="72" t="e">
        <f>VLOOKUP($F59,УЧАСТНИКИ!$A$2:$L$1106,5,FALSE)</f>
        <v>#N/A</v>
      </c>
      <c r="E59" s="100" t="e">
        <f>VLOOKUP($F59,УЧАСТНИКИ!$A$2:$L$1106,8,FALSE)</f>
        <v>#N/A</v>
      </c>
      <c r="F59" s="108"/>
      <c r="G59" s="108"/>
      <c r="H59" s="108"/>
      <c r="I59" s="108"/>
      <c r="J59" s="37" t="e">
        <f>VLOOKUP($F59,УЧАСТНИКИ!$A$2:$L$1106,9,FALSE)</f>
        <v>#N/A</v>
      </c>
    </row>
    <row r="60" spans="1:10" hidden="1" x14ac:dyDescent="0.25">
      <c r="A60" s="108" t="s">
        <v>49</v>
      </c>
      <c r="B60" s="33" t="e">
        <f>VLOOKUP($F60,УЧАСТНИКИ!$A$2:$L$1106,3,FALSE)</f>
        <v>#N/A</v>
      </c>
      <c r="C60" s="37" t="e">
        <f>VLOOKUP($F60,УЧАСТНИКИ!$A$2:$L$1106,4,FALSE)</f>
        <v>#N/A</v>
      </c>
      <c r="D60" s="72" t="e">
        <f>VLOOKUP($F60,УЧАСТНИКИ!$A$2:$L$1106,5,FALSE)</f>
        <v>#N/A</v>
      </c>
      <c r="E60" s="100" t="e">
        <f>VLOOKUP($F60,УЧАСТНИКИ!$A$2:$L$1106,8,FALSE)</f>
        <v>#N/A</v>
      </c>
      <c r="F60" s="108"/>
      <c r="G60" s="108"/>
      <c r="H60" s="108"/>
      <c r="I60" s="108"/>
      <c r="J60" s="37" t="e">
        <f>VLOOKUP($F60,УЧАСТНИКИ!$A$2:$L$1106,9,FALSE)</f>
        <v>#N/A</v>
      </c>
    </row>
    <row r="61" spans="1:10" hidden="1" x14ac:dyDescent="0.25">
      <c r="A61" s="108" t="s">
        <v>49</v>
      </c>
      <c r="B61" s="33" t="e">
        <f>VLOOKUP($F61,УЧАСТНИКИ!$A$2:$L$1106,3,FALSE)</f>
        <v>#N/A</v>
      </c>
      <c r="C61" s="37" t="e">
        <f>VLOOKUP($F61,УЧАСТНИКИ!$A$2:$L$1106,4,FALSE)</f>
        <v>#N/A</v>
      </c>
      <c r="D61" s="72" t="e">
        <f>VLOOKUP($F61,УЧАСТНИКИ!$A$2:$L$1106,5,FALSE)</f>
        <v>#N/A</v>
      </c>
      <c r="E61" s="100" t="e">
        <f>VLOOKUP($F61,УЧАСТНИКИ!$A$2:$L$1106,8,FALSE)</f>
        <v>#N/A</v>
      </c>
      <c r="F61" s="108"/>
      <c r="G61" s="108"/>
      <c r="H61" s="108"/>
      <c r="I61" s="108"/>
      <c r="J61" s="37" t="e">
        <f>VLOOKUP($F61,УЧАСТНИКИ!$A$2:$L$1106,9,FALSE)</f>
        <v>#N/A</v>
      </c>
    </row>
    <row r="62" spans="1:10" hidden="1" x14ac:dyDescent="0.25">
      <c r="A62" s="108" t="s">
        <v>49</v>
      </c>
      <c r="B62" s="33" t="e">
        <f>VLOOKUP($F62,УЧАСТНИКИ!$A$2:$L$1106,3,FALSE)</f>
        <v>#N/A</v>
      </c>
      <c r="C62" s="37" t="e">
        <f>VLOOKUP($F62,УЧАСТНИКИ!$A$2:$L$1106,4,FALSE)</f>
        <v>#N/A</v>
      </c>
      <c r="D62" s="72" t="e">
        <f>VLOOKUP($F62,УЧАСТНИКИ!$A$2:$L$1106,5,FALSE)</f>
        <v>#N/A</v>
      </c>
      <c r="E62" s="100" t="e">
        <f>VLOOKUP($F62,УЧАСТНИКИ!$A$2:$L$1106,8,FALSE)</f>
        <v>#N/A</v>
      </c>
      <c r="F62" s="108"/>
      <c r="G62" s="108"/>
      <c r="H62" s="108"/>
      <c r="I62" s="108"/>
      <c r="J62" s="37" t="e">
        <f>VLOOKUP($F62,УЧАСТНИКИ!$A$2:$L$1106,9,FALSE)</f>
        <v>#N/A</v>
      </c>
    </row>
    <row r="63" spans="1:10" hidden="1" x14ac:dyDescent="0.25">
      <c r="A63" s="108" t="s">
        <v>49</v>
      </c>
      <c r="B63" s="33" t="e">
        <f>VLOOKUP($F63,УЧАСТНИКИ!$A$2:$L$1106,3,FALSE)</f>
        <v>#N/A</v>
      </c>
      <c r="C63" s="37" t="e">
        <f>VLOOKUP($F63,УЧАСТНИКИ!$A$2:$L$1106,4,FALSE)</f>
        <v>#N/A</v>
      </c>
      <c r="D63" s="72" t="e">
        <f>VLOOKUP($F63,УЧАСТНИКИ!$A$2:$L$1106,5,FALSE)</f>
        <v>#N/A</v>
      </c>
      <c r="E63" s="100" t="e">
        <f>VLOOKUP($F63,УЧАСТНИКИ!$A$2:$L$1106,8,FALSE)</f>
        <v>#N/A</v>
      </c>
      <c r="F63" s="108"/>
      <c r="G63" s="108"/>
      <c r="H63" s="108"/>
      <c r="I63" s="108"/>
      <c r="J63" s="37" t="e">
        <f>VLOOKUP($F63,УЧАСТНИКИ!$A$2:$L$1106,9,FALSE)</f>
        <v>#N/A</v>
      </c>
    </row>
    <row r="64" spans="1:10" hidden="1" x14ac:dyDescent="0.25">
      <c r="A64" s="68"/>
      <c r="B64" s="69" t="s">
        <v>33</v>
      </c>
      <c r="C64" s="70"/>
      <c r="D64" s="70"/>
      <c r="E64" s="70"/>
      <c r="F64" s="70"/>
      <c r="G64" s="70"/>
      <c r="H64" s="70"/>
      <c r="I64" s="70"/>
      <c r="J64" s="71"/>
    </row>
    <row r="65" spans="1:12" hidden="1" x14ac:dyDescent="0.25">
      <c r="A65" s="108" t="s">
        <v>25</v>
      </c>
      <c r="B65" s="33" t="e">
        <f>VLOOKUP($F65,УЧАСТНИКИ!$A$2:$L$1106,3,FALSE)</f>
        <v>#N/A</v>
      </c>
      <c r="C65" s="37" t="e">
        <f>VLOOKUP($F65,УЧАСТНИКИ!$A$2:$L$1106,4,FALSE)</f>
        <v>#N/A</v>
      </c>
      <c r="D65" s="72" t="e">
        <f>VLOOKUP($F65,УЧАСТНИКИ!$A$2:$L$1106,5,FALSE)</f>
        <v>#N/A</v>
      </c>
      <c r="E65" s="100" t="e">
        <f>VLOOKUP($F65,УЧАСТНИКИ!$A$2:$L$1106,8,FALSE)</f>
        <v>#N/A</v>
      </c>
      <c r="F65" s="108"/>
      <c r="G65" s="108"/>
      <c r="H65" s="108"/>
      <c r="I65" s="108"/>
      <c r="J65" s="37" t="e">
        <f>VLOOKUP($F65,УЧАСТНИКИ!$A$2:$L$1106,9,FALSE)</f>
        <v>#N/A</v>
      </c>
    </row>
    <row r="66" spans="1:12" hidden="1" x14ac:dyDescent="0.25">
      <c r="A66" s="108" t="s">
        <v>25</v>
      </c>
      <c r="B66" s="33" t="e">
        <f>VLOOKUP($F66,УЧАСТНИКИ!$A$2:$L$1106,3,FALSE)</f>
        <v>#N/A</v>
      </c>
      <c r="C66" s="37" t="e">
        <f>VLOOKUP($F66,УЧАСТНИКИ!$A$2:$L$1106,4,FALSE)</f>
        <v>#N/A</v>
      </c>
      <c r="D66" s="72" t="e">
        <f>VLOOKUP($F66,УЧАСТНИКИ!$A$2:$L$1106,5,FALSE)</f>
        <v>#N/A</v>
      </c>
      <c r="E66" s="100" t="e">
        <f>VLOOKUP($F66,УЧАСТНИКИ!$A$2:$L$1106,8,FALSE)</f>
        <v>#N/A</v>
      </c>
      <c r="F66" s="108"/>
      <c r="G66" s="108"/>
      <c r="H66" s="108"/>
      <c r="I66" s="108"/>
      <c r="J66" s="37" t="e">
        <f>VLOOKUP($F66,УЧАСТНИКИ!$A$2:$L$1106,9,FALSE)</f>
        <v>#N/A</v>
      </c>
    </row>
    <row r="67" spans="1:12" hidden="1" x14ac:dyDescent="0.25">
      <c r="A67" s="108" t="s">
        <v>25</v>
      </c>
      <c r="B67" s="33" t="e">
        <f>VLOOKUP($F67,УЧАСТНИКИ!$A$2:$L$1106,3,FALSE)</f>
        <v>#N/A</v>
      </c>
      <c r="C67" s="37" t="e">
        <f>VLOOKUP($F67,УЧАСТНИКИ!$A$2:$L$1106,4,FALSE)</f>
        <v>#N/A</v>
      </c>
      <c r="D67" s="72" t="e">
        <f>VLOOKUP($F67,УЧАСТНИКИ!$A$2:$L$1106,5,FALSE)</f>
        <v>#N/A</v>
      </c>
      <c r="E67" s="100" t="e">
        <f>VLOOKUP($F67,УЧАСТНИКИ!$A$2:$L$1106,8,FALSE)</f>
        <v>#N/A</v>
      </c>
      <c r="F67" s="108"/>
      <c r="G67" s="108"/>
      <c r="H67" s="108"/>
      <c r="I67" s="108"/>
      <c r="J67" s="37" t="e">
        <f>VLOOKUP($F67,УЧАСТНИКИ!$A$2:$L$1106,9,FALSE)</f>
        <v>#N/A</v>
      </c>
    </row>
    <row r="68" spans="1:12" hidden="1" x14ac:dyDescent="0.25">
      <c r="A68" s="108" t="s">
        <v>25</v>
      </c>
      <c r="B68" s="33" t="e">
        <f>VLOOKUP($F68,УЧАСТНИКИ!$A$2:$L$1106,3,FALSE)</f>
        <v>#N/A</v>
      </c>
      <c r="C68" s="37" t="e">
        <f>VLOOKUP($F68,УЧАСТНИКИ!$A$2:$L$1106,4,FALSE)</f>
        <v>#N/A</v>
      </c>
      <c r="D68" s="72" t="e">
        <f>VLOOKUP($F68,УЧАСТНИКИ!$A$2:$L$1106,5,FALSE)</f>
        <v>#N/A</v>
      </c>
      <c r="E68" s="100" t="e">
        <f>VLOOKUP($F68,УЧАСТНИКИ!$A$2:$L$1106,8,FALSE)</f>
        <v>#N/A</v>
      </c>
      <c r="F68" s="108"/>
      <c r="G68" s="108"/>
      <c r="H68" s="108"/>
      <c r="I68" s="108"/>
      <c r="J68" s="37" t="e">
        <f>VLOOKUP($F68,УЧАСТНИКИ!$A$2:$L$1106,9,FALSE)</f>
        <v>#N/A</v>
      </c>
      <c r="L68" s="9"/>
    </row>
    <row r="69" spans="1:12" hidden="1" x14ac:dyDescent="0.25">
      <c r="A69" s="108" t="s">
        <v>25</v>
      </c>
      <c r="B69" s="33" t="e">
        <f>VLOOKUP($F69,УЧАСТНИКИ!$A$2:$L$1106,3,FALSE)</f>
        <v>#N/A</v>
      </c>
      <c r="C69" s="37" t="e">
        <f>VLOOKUP($F69,УЧАСТНИКИ!$A$2:$L$1106,4,FALSE)</f>
        <v>#N/A</v>
      </c>
      <c r="D69" s="72" t="e">
        <f>VLOOKUP($F69,УЧАСТНИКИ!$A$2:$L$1106,5,FALSE)</f>
        <v>#N/A</v>
      </c>
      <c r="E69" s="100" t="e">
        <f>VLOOKUP($F69,УЧАСТНИКИ!$A$2:$L$1106,8,FALSE)</f>
        <v>#N/A</v>
      </c>
      <c r="F69" s="108"/>
      <c r="G69" s="108"/>
      <c r="H69" s="108"/>
      <c r="I69" s="108"/>
      <c r="J69" s="37" t="e">
        <f>VLOOKUP($F69,УЧАСТНИКИ!$A$2:$L$1106,9,FALSE)</f>
        <v>#N/A</v>
      </c>
    </row>
    <row r="70" spans="1:12" hidden="1" x14ac:dyDescent="0.25">
      <c r="A70" s="108" t="s">
        <v>25</v>
      </c>
      <c r="B70" s="33" t="e">
        <f>VLOOKUP($F70,УЧАСТНИКИ!$A$2:$L$1106,3,FALSE)</f>
        <v>#N/A</v>
      </c>
      <c r="C70" s="37" t="e">
        <f>VLOOKUP($F70,УЧАСТНИКИ!$A$2:$L$1106,4,FALSE)</f>
        <v>#N/A</v>
      </c>
      <c r="D70" s="72" t="e">
        <f>VLOOKUP($F70,УЧАСТНИКИ!$A$2:$L$1106,5,FALSE)</f>
        <v>#N/A</v>
      </c>
      <c r="E70" s="100" t="e">
        <f>VLOOKUP($F70,УЧАСТНИКИ!$A$2:$L$1106,8,FALSE)</f>
        <v>#N/A</v>
      </c>
      <c r="F70" s="108"/>
      <c r="G70" s="108"/>
      <c r="H70" s="108"/>
      <c r="I70" s="108"/>
      <c r="J70" s="37" t="e">
        <f>VLOOKUP($F70,УЧАСТНИКИ!$A$2:$L$1106,9,FALSE)</f>
        <v>#N/A</v>
      </c>
    </row>
    <row r="71" spans="1:12" hidden="1" x14ac:dyDescent="0.25">
      <c r="A71" s="108"/>
      <c r="B71" s="33"/>
      <c r="C71" s="37"/>
      <c r="D71" s="72"/>
      <c r="E71" s="108"/>
      <c r="F71" s="108"/>
      <c r="G71" s="108"/>
      <c r="H71" s="108"/>
      <c r="I71" s="108"/>
      <c r="J71" s="37"/>
    </row>
    <row r="72" spans="1:12" hidden="1" x14ac:dyDescent="0.25">
      <c r="A72" s="108" t="s">
        <v>26</v>
      </c>
      <c r="B72" s="33" t="e">
        <f>VLOOKUP($F72,УЧАСТНИКИ!$A$2:$L$1106,3,FALSE)</f>
        <v>#N/A</v>
      </c>
      <c r="C72" s="37" t="e">
        <f>VLOOKUP($F72,УЧАСТНИКИ!$A$2:$L$1106,4,FALSE)</f>
        <v>#N/A</v>
      </c>
      <c r="D72" s="72" t="e">
        <f>VLOOKUP($F72,УЧАСТНИКИ!$A$2:$L$1106,5,FALSE)</f>
        <v>#N/A</v>
      </c>
      <c r="E72" s="100" t="e">
        <f>VLOOKUP($F72,УЧАСТНИКИ!$A$2:$L$1106,8,FALSE)</f>
        <v>#N/A</v>
      </c>
      <c r="F72" s="108"/>
      <c r="G72" s="108"/>
      <c r="H72" s="108"/>
      <c r="I72" s="108"/>
      <c r="J72" s="37" t="e">
        <f>VLOOKUP($F72,УЧАСТНИКИ!$A$2:$L$1106,9,FALSE)</f>
        <v>#N/A</v>
      </c>
    </row>
    <row r="73" spans="1:12" hidden="1" x14ac:dyDescent="0.25">
      <c r="A73" s="108" t="s">
        <v>26</v>
      </c>
      <c r="B73" s="33" t="e">
        <f>VLOOKUP($F73,УЧАСТНИКИ!$A$2:$L$1106,3,FALSE)</f>
        <v>#N/A</v>
      </c>
      <c r="C73" s="37" t="e">
        <f>VLOOKUP($F73,УЧАСТНИКИ!$A$2:$L$1106,4,FALSE)</f>
        <v>#N/A</v>
      </c>
      <c r="D73" s="72" t="e">
        <f>VLOOKUP($F73,УЧАСТНИКИ!$A$2:$L$1106,5,FALSE)</f>
        <v>#N/A</v>
      </c>
      <c r="E73" s="100" t="e">
        <f>VLOOKUP($F73,УЧАСТНИКИ!$A$2:$L$1106,8,FALSE)</f>
        <v>#N/A</v>
      </c>
      <c r="F73" s="108"/>
      <c r="G73" s="108"/>
      <c r="H73" s="108"/>
      <c r="I73" s="108"/>
      <c r="J73" s="37" t="e">
        <f>VLOOKUP($F73,УЧАСТНИКИ!$A$2:$L$1106,9,FALSE)</f>
        <v>#N/A</v>
      </c>
    </row>
    <row r="74" spans="1:12" hidden="1" x14ac:dyDescent="0.25">
      <c r="A74" s="108" t="s">
        <v>26</v>
      </c>
      <c r="B74" s="33" t="e">
        <f>VLOOKUP($F74,УЧАСТНИКИ!$A$2:$L$1106,3,FALSE)</f>
        <v>#N/A</v>
      </c>
      <c r="C74" s="37" t="e">
        <f>VLOOKUP($F74,УЧАСТНИКИ!$A$2:$L$1106,4,FALSE)</f>
        <v>#N/A</v>
      </c>
      <c r="D74" s="72" t="e">
        <f>VLOOKUP($F74,УЧАСТНИКИ!$A$2:$L$1106,5,FALSE)</f>
        <v>#N/A</v>
      </c>
      <c r="E74" s="100" t="e">
        <f>VLOOKUP($F74,УЧАСТНИКИ!$A$2:$L$1106,8,FALSE)</f>
        <v>#N/A</v>
      </c>
      <c r="F74" s="108"/>
      <c r="G74" s="108"/>
      <c r="H74" s="108"/>
      <c r="I74" s="108"/>
      <c r="J74" s="37" t="e">
        <f>VLOOKUP($F74,УЧАСТНИКИ!$A$2:$L$1106,9,FALSE)</f>
        <v>#N/A</v>
      </c>
    </row>
    <row r="75" spans="1:12" hidden="1" x14ac:dyDescent="0.25">
      <c r="A75" s="108" t="s">
        <v>26</v>
      </c>
      <c r="B75" s="33" t="e">
        <f>VLOOKUP($F75,УЧАСТНИКИ!$A$2:$L$1106,3,FALSE)</f>
        <v>#N/A</v>
      </c>
      <c r="C75" s="37" t="e">
        <f>VLOOKUP($F75,УЧАСТНИКИ!$A$2:$L$1106,4,FALSE)</f>
        <v>#N/A</v>
      </c>
      <c r="D75" s="72" t="e">
        <f>VLOOKUP($F75,УЧАСТНИКИ!$A$2:$L$1106,5,FALSE)</f>
        <v>#N/A</v>
      </c>
      <c r="E75" s="100" t="e">
        <f>VLOOKUP($F75,УЧАСТНИКИ!$A$2:$L$1106,8,FALSE)</f>
        <v>#N/A</v>
      </c>
      <c r="F75" s="108"/>
      <c r="G75" s="108"/>
      <c r="H75" s="108"/>
      <c r="I75" s="108"/>
      <c r="J75" s="37" t="e">
        <f>VLOOKUP($F75,УЧАСТНИКИ!$A$2:$L$1106,9,FALSE)</f>
        <v>#N/A</v>
      </c>
    </row>
    <row r="76" spans="1:12" hidden="1" x14ac:dyDescent="0.25">
      <c r="A76" s="108" t="s">
        <v>26</v>
      </c>
      <c r="B76" s="33" t="e">
        <f>VLOOKUP($F76,УЧАСТНИКИ!$A$2:$L$1106,3,FALSE)</f>
        <v>#N/A</v>
      </c>
      <c r="C76" s="37" t="e">
        <f>VLOOKUP($F76,УЧАСТНИКИ!$A$2:$L$1106,4,FALSE)</f>
        <v>#N/A</v>
      </c>
      <c r="D76" s="72" t="e">
        <f>VLOOKUP($F76,УЧАСТНИКИ!$A$2:$L$1106,5,FALSE)</f>
        <v>#N/A</v>
      </c>
      <c r="E76" s="100" t="e">
        <f>VLOOKUP($F76,УЧАСТНИКИ!$A$2:$L$1106,8,FALSE)</f>
        <v>#N/A</v>
      </c>
      <c r="F76" s="108"/>
      <c r="G76" s="108"/>
      <c r="H76" s="108"/>
      <c r="I76" s="108"/>
      <c r="J76" s="37" t="e">
        <f>VLOOKUP($F76,УЧАСТНИКИ!$A$2:$L$1106,9,FALSE)</f>
        <v>#N/A</v>
      </c>
    </row>
    <row r="77" spans="1:12" hidden="1" x14ac:dyDescent="0.25">
      <c r="A77" s="108" t="s">
        <v>26</v>
      </c>
      <c r="B77" s="33" t="e">
        <f>VLOOKUP($F77,УЧАСТНИКИ!$A$2:$L$1106,3,FALSE)</f>
        <v>#N/A</v>
      </c>
      <c r="C77" s="37" t="e">
        <f>VLOOKUP($F77,УЧАСТНИКИ!$A$2:$L$1106,4,FALSE)</f>
        <v>#N/A</v>
      </c>
      <c r="D77" s="72" t="e">
        <f>VLOOKUP($F77,УЧАСТНИКИ!$A$2:$L$1106,5,FALSE)</f>
        <v>#N/A</v>
      </c>
      <c r="E77" s="100" t="e">
        <f>VLOOKUP($F77,УЧАСТНИКИ!$A$2:$L$1106,8,FALSE)</f>
        <v>#N/A</v>
      </c>
      <c r="F77" s="108"/>
      <c r="G77" s="108"/>
      <c r="H77" s="108"/>
      <c r="I77" s="108"/>
      <c r="J77" s="37" t="e">
        <f>VLOOKUP($F77,УЧАСТНИКИ!$A$2:$L$1106,9,FALSE)</f>
        <v>#N/A</v>
      </c>
    </row>
    <row r="78" spans="1:12" hidden="1" x14ac:dyDescent="0.25">
      <c r="A78" s="108"/>
      <c r="B78" s="33"/>
      <c r="C78" s="37"/>
      <c r="D78" s="72"/>
      <c r="E78" s="108"/>
      <c r="F78" s="108"/>
      <c r="G78" s="108"/>
      <c r="H78" s="108"/>
      <c r="I78" s="108"/>
      <c r="J78" s="37"/>
    </row>
    <row r="79" spans="1:12" hidden="1" x14ac:dyDescent="0.25">
      <c r="A79" s="108" t="s">
        <v>27</v>
      </c>
      <c r="B79" s="33" t="e">
        <f>VLOOKUP($F79,УЧАСТНИКИ!$A$2:$L$1106,3,FALSE)</f>
        <v>#N/A</v>
      </c>
      <c r="C79" s="37" t="e">
        <f>VLOOKUP($F79,УЧАСТНИКИ!$A$2:$L$1106,4,FALSE)</f>
        <v>#N/A</v>
      </c>
      <c r="D79" s="72" t="e">
        <f>VLOOKUP($F79,УЧАСТНИКИ!$A$2:$L$1106,5,FALSE)</f>
        <v>#N/A</v>
      </c>
      <c r="E79" s="100" t="e">
        <f>VLOOKUP($F79,УЧАСТНИКИ!$A$2:$L$1106,8,FALSE)</f>
        <v>#N/A</v>
      </c>
      <c r="F79" s="108"/>
      <c r="G79" s="108"/>
      <c r="H79" s="108"/>
      <c r="I79" s="108"/>
      <c r="J79" s="37" t="e">
        <f>VLOOKUP($F79,УЧАСТНИКИ!$A$2:$L$1106,9,FALSE)</f>
        <v>#N/A</v>
      </c>
    </row>
    <row r="80" spans="1:12" hidden="1" x14ac:dyDescent="0.25">
      <c r="A80" s="108" t="s">
        <v>27</v>
      </c>
      <c r="B80" s="33" t="e">
        <f>VLOOKUP($F80,УЧАСТНИКИ!$A$2:$L$1106,3,FALSE)</f>
        <v>#N/A</v>
      </c>
      <c r="C80" s="37" t="e">
        <f>VLOOKUP($F80,УЧАСТНИКИ!$A$2:$L$1106,4,FALSE)</f>
        <v>#N/A</v>
      </c>
      <c r="D80" s="72" t="e">
        <f>VLOOKUP($F80,УЧАСТНИКИ!$A$2:$L$1106,5,FALSE)</f>
        <v>#N/A</v>
      </c>
      <c r="E80" s="100" t="e">
        <f>VLOOKUP($F80,УЧАСТНИКИ!$A$2:$L$1106,8,FALSE)</f>
        <v>#N/A</v>
      </c>
      <c r="F80" s="108"/>
      <c r="G80" s="108"/>
      <c r="H80" s="108"/>
      <c r="I80" s="108"/>
      <c r="J80" s="37" t="e">
        <f>VLOOKUP($F80,УЧАСТНИКИ!$A$2:$L$1106,9,FALSE)</f>
        <v>#N/A</v>
      </c>
    </row>
    <row r="81" spans="1:10" hidden="1" x14ac:dyDescent="0.25">
      <c r="A81" s="108" t="s">
        <v>27</v>
      </c>
      <c r="B81" s="33" t="e">
        <f>VLOOKUP($F81,УЧАСТНИКИ!$A$2:$L$1106,3,FALSE)</f>
        <v>#N/A</v>
      </c>
      <c r="C81" s="37" t="e">
        <f>VLOOKUP($F81,УЧАСТНИКИ!$A$2:$L$1106,4,FALSE)</f>
        <v>#N/A</v>
      </c>
      <c r="D81" s="72" t="e">
        <f>VLOOKUP($F81,УЧАСТНИКИ!$A$2:$L$1106,5,FALSE)</f>
        <v>#N/A</v>
      </c>
      <c r="E81" s="100" t="e">
        <f>VLOOKUP($F81,УЧАСТНИКИ!$A$2:$L$1106,8,FALSE)</f>
        <v>#N/A</v>
      </c>
      <c r="F81" s="108"/>
      <c r="G81" s="108"/>
      <c r="H81" s="108"/>
      <c r="I81" s="108"/>
      <c r="J81" s="37" t="e">
        <f>VLOOKUP($F81,УЧАСТНИКИ!$A$2:$L$1106,9,FALSE)</f>
        <v>#N/A</v>
      </c>
    </row>
    <row r="82" spans="1:10" hidden="1" x14ac:dyDescent="0.25">
      <c r="A82" s="108" t="s">
        <v>27</v>
      </c>
      <c r="B82" s="33" t="e">
        <f>VLOOKUP($F82,УЧАСТНИКИ!$A$2:$L$1106,3,FALSE)</f>
        <v>#N/A</v>
      </c>
      <c r="C82" s="37" t="e">
        <f>VLOOKUP($F82,УЧАСТНИКИ!$A$2:$L$1106,4,FALSE)</f>
        <v>#N/A</v>
      </c>
      <c r="D82" s="72" t="e">
        <f>VLOOKUP($F82,УЧАСТНИКИ!$A$2:$L$1106,5,FALSE)</f>
        <v>#N/A</v>
      </c>
      <c r="E82" s="100" t="e">
        <f>VLOOKUP($F82,УЧАСТНИКИ!$A$2:$L$1106,8,FALSE)</f>
        <v>#N/A</v>
      </c>
      <c r="F82" s="108"/>
      <c r="G82" s="108"/>
      <c r="H82" s="108"/>
      <c r="I82" s="108"/>
      <c r="J82" s="37" t="e">
        <f>VLOOKUP($F82,УЧАСТНИКИ!$A$2:$L$1106,9,FALSE)</f>
        <v>#N/A</v>
      </c>
    </row>
    <row r="83" spans="1:10" hidden="1" x14ac:dyDescent="0.25">
      <c r="A83" s="108" t="s">
        <v>27</v>
      </c>
      <c r="B83" s="33" t="e">
        <f>VLOOKUP($F83,УЧАСТНИКИ!$A$2:$L$1106,3,FALSE)</f>
        <v>#N/A</v>
      </c>
      <c r="C83" s="37" t="e">
        <f>VLOOKUP($F83,УЧАСТНИКИ!$A$2:$L$1106,4,FALSE)</f>
        <v>#N/A</v>
      </c>
      <c r="D83" s="72" t="e">
        <f>VLOOKUP($F83,УЧАСТНИКИ!$A$2:$L$1106,5,FALSE)</f>
        <v>#N/A</v>
      </c>
      <c r="E83" s="100" t="e">
        <f>VLOOKUP($F83,УЧАСТНИКИ!$A$2:$L$1106,8,FALSE)</f>
        <v>#N/A</v>
      </c>
      <c r="F83" s="108"/>
      <c r="G83" s="108"/>
      <c r="H83" s="108"/>
      <c r="I83" s="108"/>
      <c r="J83" s="37" t="e">
        <f>VLOOKUP($F83,УЧАСТНИКИ!$A$2:$L$1106,9,FALSE)</f>
        <v>#N/A</v>
      </c>
    </row>
    <row r="84" spans="1:10" hidden="1" x14ac:dyDescent="0.25">
      <c r="A84" s="108" t="s">
        <v>27</v>
      </c>
      <c r="B84" s="33" t="e">
        <f>VLOOKUP($F84,УЧАСТНИКИ!$A$2:$L$1106,3,FALSE)</f>
        <v>#N/A</v>
      </c>
      <c r="C84" s="37" t="e">
        <f>VLOOKUP($F84,УЧАСТНИКИ!$A$2:$L$1106,4,FALSE)</f>
        <v>#N/A</v>
      </c>
      <c r="D84" s="72" t="e">
        <f>VLOOKUP($F84,УЧАСТНИКИ!$A$2:$L$1106,5,FALSE)</f>
        <v>#N/A</v>
      </c>
      <c r="E84" s="100" t="e">
        <f>VLOOKUP($F84,УЧАСТНИКИ!$A$2:$L$1106,8,FALSE)</f>
        <v>#N/A</v>
      </c>
      <c r="F84" s="108"/>
      <c r="G84" s="108"/>
      <c r="H84" s="108"/>
      <c r="I84" s="108"/>
      <c r="J84" s="37" t="e">
        <f>VLOOKUP($F84,УЧАСТНИКИ!$A$2:$L$1106,9,FALSE)</f>
        <v>#N/A</v>
      </c>
    </row>
    <row r="85" spans="1:10" hidden="1" x14ac:dyDescent="0.25">
      <c r="A85" s="108"/>
      <c r="B85" s="33"/>
      <c r="C85" s="37"/>
      <c r="D85" s="72"/>
      <c r="E85" s="108"/>
      <c r="F85" s="108"/>
      <c r="G85" s="108"/>
      <c r="H85" s="108"/>
      <c r="I85" s="108"/>
      <c r="J85" s="37"/>
    </row>
    <row r="86" spans="1:10" hidden="1" x14ac:dyDescent="0.25">
      <c r="A86" s="108" t="s">
        <v>28</v>
      </c>
      <c r="B86" s="33" t="e">
        <f>VLOOKUP($F86,УЧАСТНИКИ!$A$2:$L$1106,3,FALSE)</f>
        <v>#N/A</v>
      </c>
      <c r="C86" s="37" t="e">
        <f>VLOOKUP($F86,УЧАСТНИКИ!$A$2:$L$1106,4,FALSE)</f>
        <v>#N/A</v>
      </c>
      <c r="D86" s="72" t="e">
        <f>VLOOKUP($F86,УЧАСТНИКИ!$A$2:$L$1106,5,FALSE)</f>
        <v>#N/A</v>
      </c>
      <c r="E86" s="100" t="e">
        <f>VLOOKUP($F86,УЧАСТНИКИ!$A$2:$L$1106,8,FALSE)</f>
        <v>#N/A</v>
      </c>
      <c r="F86" s="108"/>
      <c r="G86" s="108"/>
      <c r="H86" s="108"/>
      <c r="I86" s="108"/>
      <c r="J86" s="37" t="e">
        <f>VLOOKUP($F86,УЧАСТНИКИ!$A$2:$L$1106,9,FALSE)</f>
        <v>#N/A</v>
      </c>
    </row>
    <row r="87" spans="1:10" hidden="1" x14ac:dyDescent="0.25">
      <c r="A87" s="108" t="s">
        <v>28</v>
      </c>
      <c r="B87" s="33" t="e">
        <f>VLOOKUP($F87,УЧАСТНИКИ!$A$2:$L$1106,3,FALSE)</f>
        <v>#N/A</v>
      </c>
      <c r="C87" s="37" t="e">
        <f>VLOOKUP($F87,УЧАСТНИКИ!$A$2:$L$1106,4,FALSE)</f>
        <v>#N/A</v>
      </c>
      <c r="D87" s="72" t="e">
        <f>VLOOKUP($F87,УЧАСТНИКИ!$A$2:$L$1106,5,FALSE)</f>
        <v>#N/A</v>
      </c>
      <c r="E87" s="100" t="e">
        <f>VLOOKUP($F87,УЧАСТНИКИ!$A$2:$L$1106,8,FALSE)</f>
        <v>#N/A</v>
      </c>
      <c r="F87" s="108"/>
      <c r="G87" s="108"/>
      <c r="H87" s="108"/>
      <c r="I87" s="108"/>
      <c r="J87" s="37" t="e">
        <f>VLOOKUP($F87,УЧАСТНИКИ!$A$2:$L$1106,9,FALSE)</f>
        <v>#N/A</v>
      </c>
    </row>
    <row r="88" spans="1:10" hidden="1" x14ac:dyDescent="0.25">
      <c r="A88" s="108" t="s">
        <v>28</v>
      </c>
      <c r="B88" s="33" t="e">
        <f>VLOOKUP($F88,УЧАСТНИКИ!$A$2:$L$1106,3,FALSE)</f>
        <v>#N/A</v>
      </c>
      <c r="C88" s="37" t="e">
        <f>VLOOKUP($F88,УЧАСТНИКИ!$A$2:$L$1106,4,FALSE)</f>
        <v>#N/A</v>
      </c>
      <c r="D88" s="72" t="e">
        <f>VLOOKUP($F88,УЧАСТНИКИ!$A$2:$L$1106,5,FALSE)</f>
        <v>#N/A</v>
      </c>
      <c r="E88" s="100" t="e">
        <f>VLOOKUP($F88,УЧАСТНИКИ!$A$2:$L$1106,8,FALSE)</f>
        <v>#N/A</v>
      </c>
      <c r="F88" s="108"/>
      <c r="G88" s="108"/>
      <c r="H88" s="108"/>
      <c r="I88" s="108"/>
      <c r="J88" s="37" t="e">
        <f>VLOOKUP($F88,УЧАСТНИКИ!$A$2:$L$1106,9,FALSE)</f>
        <v>#N/A</v>
      </c>
    </row>
    <row r="89" spans="1:10" hidden="1" x14ac:dyDescent="0.25">
      <c r="A89" s="108" t="s">
        <v>28</v>
      </c>
      <c r="B89" s="33" t="e">
        <f>VLOOKUP($F89,УЧАСТНИКИ!$A$2:$L$1106,3,FALSE)</f>
        <v>#N/A</v>
      </c>
      <c r="C89" s="37" t="e">
        <f>VLOOKUP($F89,УЧАСТНИКИ!$A$2:$L$1106,4,FALSE)</f>
        <v>#N/A</v>
      </c>
      <c r="D89" s="72" t="e">
        <f>VLOOKUP($F89,УЧАСТНИКИ!$A$2:$L$1106,5,FALSE)</f>
        <v>#N/A</v>
      </c>
      <c r="E89" s="100" t="e">
        <f>VLOOKUP($F89,УЧАСТНИКИ!$A$2:$L$1106,8,FALSE)</f>
        <v>#N/A</v>
      </c>
      <c r="F89" s="108"/>
      <c r="G89" s="108"/>
      <c r="H89" s="108"/>
      <c r="I89" s="108"/>
      <c r="J89" s="37" t="e">
        <f>VLOOKUP($F89,УЧАСТНИКИ!$A$2:$L$1106,9,FALSE)</f>
        <v>#N/A</v>
      </c>
    </row>
    <row r="90" spans="1:10" hidden="1" x14ac:dyDescent="0.25">
      <c r="A90" s="108" t="s">
        <v>28</v>
      </c>
      <c r="B90" s="33" t="e">
        <f>VLOOKUP($F90,УЧАСТНИКИ!$A$2:$L$1106,3,FALSE)</f>
        <v>#N/A</v>
      </c>
      <c r="C90" s="37" t="e">
        <f>VLOOKUP($F90,УЧАСТНИКИ!$A$2:$L$1106,4,FALSE)</f>
        <v>#N/A</v>
      </c>
      <c r="D90" s="72" t="e">
        <f>VLOOKUP($F90,УЧАСТНИКИ!$A$2:$L$1106,5,FALSE)</f>
        <v>#N/A</v>
      </c>
      <c r="E90" s="100" t="e">
        <f>VLOOKUP($F90,УЧАСТНИКИ!$A$2:$L$1106,8,FALSE)</f>
        <v>#N/A</v>
      </c>
      <c r="F90" s="108"/>
      <c r="G90" s="108"/>
      <c r="H90" s="108"/>
      <c r="I90" s="108"/>
      <c r="J90" s="37" t="e">
        <f>VLOOKUP($F90,УЧАСТНИКИ!$A$2:$L$1106,9,FALSE)</f>
        <v>#N/A</v>
      </c>
    </row>
    <row r="91" spans="1:10" hidden="1" x14ac:dyDescent="0.25">
      <c r="A91" s="108" t="s">
        <v>28</v>
      </c>
      <c r="B91" s="33" t="e">
        <f>VLOOKUP($F91,УЧАСТНИКИ!$A$2:$L$1106,3,FALSE)</f>
        <v>#N/A</v>
      </c>
      <c r="C91" s="37" t="e">
        <f>VLOOKUP($F91,УЧАСТНИКИ!$A$2:$L$1106,4,FALSE)</f>
        <v>#N/A</v>
      </c>
      <c r="D91" s="72" t="e">
        <f>VLOOKUP($F91,УЧАСТНИКИ!$A$2:$L$1106,5,FALSE)</f>
        <v>#N/A</v>
      </c>
      <c r="E91" s="100" t="e">
        <f>VLOOKUP($F91,УЧАСТНИКИ!$A$2:$L$1106,8,FALSE)</f>
        <v>#N/A</v>
      </c>
      <c r="F91" s="108"/>
      <c r="G91" s="108"/>
      <c r="H91" s="108"/>
      <c r="I91" s="108"/>
      <c r="J91" s="37" t="e">
        <f>VLOOKUP($F91,УЧАСТНИКИ!$A$2:$L$1106,9,FALSE)</f>
        <v>#N/A</v>
      </c>
    </row>
    <row r="92" spans="1:10" hidden="1" x14ac:dyDescent="0.25">
      <c r="A92" s="108"/>
      <c r="B92" s="33"/>
      <c r="C92" s="37"/>
      <c r="D92" s="72"/>
      <c r="E92" s="108"/>
      <c r="F92" s="108"/>
      <c r="G92" s="108"/>
      <c r="H92" s="108"/>
      <c r="I92" s="108"/>
      <c r="J92" s="37"/>
    </row>
    <row r="93" spans="1:10" hidden="1" x14ac:dyDescent="0.25">
      <c r="A93" s="108" t="s">
        <v>29</v>
      </c>
      <c r="B93" s="33" t="e">
        <f>VLOOKUP($F93,УЧАСТНИКИ!$A$2:$L$1106,3,FALSE)</f>
        <v>#N/A</v>
      </c>
      <c r="C93" s="37" t="e">
        <f>VLOOKUP($F93,УЧАСТНИКИ!$A$2:$L$1106,4,FALSE)</f>
        <v>#N/A</v>
      </c>
      <c r="D93" s="72" t="e">
        <f>VLOOKUP($F93,УЧАСТНИКИ!$A$2:$L$1106,5,FALSE)</f>
        <v>#N/A</v>
      </c>
      <c r="E93" s="100" t="e">
        <f>VLOOKUP($F93,УЧАСТНИКИ!$A$2:$L$1106,8,FALSE)</f>
        <v>#N/A</v>
      </c>
      <c r="F93" s="108"/>
      <c r="G93" s="108"/>
      <c r="H93" s="108"/>
      <c r="I93" s="108"/>
      <c r="J93" s="37" t="e">
        <f>VLOOKUP($F93,УЧАСТНИКИ!$A$2:$L$1106,9,FALSE)</f>
        <v>#N/A</v>
      </c>
    </row>
    <row r="94" spans="1:10" hidden="1" x14ac:dyDescent="0.25">
      <c r="A94" s="108" t="s">
        <v>29</v>
      </c>
      <c r="B94" s="33" t="e">
        <f>VLOOKUP($F94,УЧАСТНИКИ!$A$2:$L$1106,3,FALSE)</f>
        <v>#N/A</v>
      </c>
      <c r="C94" s="37" t="e">
        <f>VLOOKUP($F94,УЧАСТНИКИ!$A$2:$L$1106,4,FALSE)</f>
        <v>#N/A</v>
      </c>
      <c r="D94" s="72" t="e">
        <f>VLOOKUP($F94,УЧАСТНИКИ!$A$2:$L$1106,5,FALSE)</f>
        <v>#N/A</v>
      </c>
      <c r="E94" s="100" t="e">
        <f>VLOOKUP($F94,УЧАСТНИКИ!$A$2:$L$1106,8,FALSE)</f>
        <v>#N/A</v>
      </c>
      <c r="F94" s="108"/>
      <c r="G94" s="108"/>
      <c r="H94" s="108"/>
      <c r="I94" s="108"/>
      <c r="J94" s="37" t="e">
        <f>VLOOKUP($F94,УЧАСТНИКИ!$A$2:$L$1106,9,FALSE)</f>
        <v>#N/A</v>
      </c>
    </row>
    <row r="95" spans="1:10" hidden="1" x14ac:dyDescent="0.25">
      <c r="A95" s="108" t="s">
        <v>29</v>
      </c>
      <c r="B95" s="33" t="e">
        <f>VLOOKUP($F95,УЧАСТНИКИ!$A$2:$L$1106,3,FALSE)</f>
        <v>#N/A</v>
      </c>
      <c r="C95" s="37" t="e">
        <f>VLOOKUP($F95,УЧАСТНИКИ!$A$2:$L$1106,4,FALSE)</f>
        <v>#N/A</v>
      </c>
      <c r="D95" s="72" t="e">
        <f>VLOOKUP($F95,УЧАСТНИКИ!$A$2:$L$1106,5,FALSE)</f>
        <v>#N/A</v>
      </c>
      <c r="E95" s="100" t="e">
        <f>VLOOKUP($F95,УЧАСТНИКИ!$A$2:$L$1106,8,FALSE)</f>
        <v>#N/A</v>
      </c>
      <c r="F95" s="108"/>
      <c r="G95" s="108"/>
      <c r="H95" s="108"/>
      <c r="I95" s="108"/>
      <c r="J95" s="37" t="e">
        <f>VLOOKUP($F95,УЧАСТНИКИ!$A$2:$L$1106,9,FALSE)</f>
        <v>#N/A</v>
      </c>
    </row>
    <row r="96" spans="1:10" hidden="1" x14ac:dyDescent="0.25">
      <c r="A96" s="108" t="s">
        <v>29</v>
      </c>
      <c r="B96" s="33" t="e">
        <f>VLOOKUP($F96,УЧАСТНИКИ!$A$2:$L$1106,3,FALSE)</f>
        <v>#N/A</v>
      </c>
      <c r="C96" s="37" t="e">
        <f>VLOOKUP($F96,УЧАСТНИКИ!$A$2:$L$1106,4,FALSE)</f>
        <v>#N/A</v>
      </c>
      <c r="D96" s="72" t="e">
        <f>VLOOKUP($F96,УЧАСТНИКИ!$A$2:$L$1106,5,FALSE)</f>
        <v>#N/A</v>
      </c>
      <c r="E96" s="100" t="e">
        <f>VLOOKUP($F96,УЧАСТНИКИ!$A$2:$L$1106,8,FALSE)</f>
        <v>#N/A</v>
      </c>
      <c r="F96" s="108"/>
      <c r="G96" s="108"/>
      <c r="H96" s="108"/>
      <c r="I96" s="108"/>
      <c r="J96" s="37" t="e">
        <f>VLOOKUP($F96,УЧАСТНИКИ!$A$2:$L$1106,9,FALSE)</f>
        <v>#N/A</v>
      </c>
    </row>
    <row r="97" spans="1:10" hidden="1" x14ac:dyDescent="0.25">
      <c r="A97" s="108" t="s">
        <v>29</v>
      </c>
      <c r="B97" s="33" t="e">
        <f>VLOOKUP($F97,УЧАСТНИКИ!$A$2:$L$1106,3,FALSE)</f>
        <v>#N/A</v>
      </c>
      <c r="C97" s="37" t="e">
        <f>VLOOKUP($F97,УЧАСТНИКИ!$A$2:$L$1106,4,FALSE)</f>
        <v>#N/A</v>
      </c>
      <c r="D97" s="72" t="e">
        <f>VLOOKUP($F97,УЧАСТНИКИ!$A$2:$L$1106,5,FALSE)</f>
        <v>#N/A</v>
      </c>
      <c r="E97" s="100" t="e">
        <f>VLOOKUP($F97,УЧАСТНИКИ!$A$2:$L$1106,8,FALSE)</f>
        <v>#N/A</v>
      </c>
      <c r="F97" s="108"/>
      <c r="G97" s="108"/>
      <c r="H97" s="108"/>
      <c r="I97" s="108"/>
      <c r="J97" s="37" t="e">
        <f>VLOOKUP($F97,УЧАСТНИКИ!$A$2:$L$1106,9,FALSE)</f>
        <v>#N/A</v>
      </c>
    </row>
    <row r="98" spans="1:10" hidden="1" x14ac:dyDescent="0.25">
      <c r="A98" s="108" t="s">
        <v>29</v>
      </c>
      <c r="B98" s="33" t="e">
        <f>VLOOKUP($F98,УЧАСТНИКИ!$A$2:$L$1106,3,FALSE)</f>
        <v>#N/A</v>
      </c>
      <c r="C98" s="37" t="e">
        <f>VLOOKUP($F98,УЧАСТНИКИ!$A$2:$L$1106,4,FALSE)</f>
        <v>#N/A</v>
      </c>
      <c r="D98" s="72" t="e">
        <f>VLOOKUP($F98,УЧАСТНИКИ!$A$2:$L$1106,5,FALSE)</f>
        <v>#N/A</v>
      </c>
      <c r="E98" s="100" t="e">
        <f>VLOOKUP($F98,УЧАСТНИКИ!$A$2:$L$1106,8,FALSE)</f>
        <v>#N/A</v>
      </c>
      <c r="F98" s="108"/>
      <c r="G98" s="108"/>
      <c r="H98" s="108"/>
      <c r="I98" s="108"/>
      <c r="J98" s="37" t="e">
        <f>VLOOKUP($F98,УЧАСТНИКИ!$A$2:$L$1106,9,FALSE)</f>
        <v>#N/A</v>
      </c>
    </row>
    <row r="99" spans="1:10" hidden="1" x14ac:dyDescent="0.25">
      <c r="A99" s="108"/>
      <c r="B99" s="33"/>
      <c r="C99" s="37"/>
      <c r="D99" s="72"/>
      <c r="E99" s="108"/>
      <c r="F99" s="108"/>
      <c r="G99" s="108"/>
      <c r="H99" s="108"/>
      <c r="I99" s="108"/>
      <c r="J99" s="37"/>
    </row>
    <row r="100" spans="1:10" hidden="1" x14ac:dyDescent="0.25">
      <c r="A100" s="108" t="s">
        <v>30</v>
      </c>
      <c r="B100" s="33" t="e">
        <f>VLOOKUP($F100,УЧАСТНИКИ!$A$2:$L$1106,3,FALSE)</f>
        <v>#N/A</v>
      </c>
      <c r="C100" s="37" t="e">
        <f>VLOOKUP($F100,УЧАСТНИКИ!$A$2:$L$1106,4,FALSE)</f>
        <v>#N/A</v>
      </c>
      <c r="D100" s="72" t="e">
        <f>VLOOKUP($F100,УЧАСТНИКИ!$A$2:$L$1106,5,FALSE)</f>
        <v>#N/A</v>
      </c>
      <c r="E100" s="100" t="e">
        <f>VLOOKUP($F100,УЧАСТНИКИ!$A$2:$L$1106,8,FALSE)</f>
        <v>#N/A</v>
      </c>
      <c r="F100" s="108"/>
      <c r="G100" s="108"/>
      <c r="H100" s="108"/>
      <c r="I100" s="108"/>
      <c r="J100" s="37" t="e">
        <f>VLOOKUP($F100,УЧАСТНИКИ!$A$2:$L$1106,9,FALSE)</f>
        <v>#N/A</v>
      </c>
    </row>
    <row r="101" spans="1:10" hidden="1" x14ac:dyDescent="0.25">
      <c r="A101" s="108" t="s">
        <v>30</v>
      </c>
      <c r="B101" s="33" t="e">
        <f>VLOOKUP($F101,УЧАСТНИКИ!$A$2:$L$1106,3,FALSE)</f>
        <v>#N/A</v>
      </c>
      <c r="C101" s="37" t="e">
        <f>VLOOKUP($F101,УЧАСТНИКИ!$A$2:$L$1106,4,FALSE)</f>
        <v>#N/A</v>
      </c>
      <c r="D101" s="72" t="e">
        <f>VLOOKUP($F101,УЧАСТНИКИ!$A$2:$L$1106,5,FALSE)</f>
        <v>#N/A</v>
      </c>
      <c r="E101" s="100" t="e">
        <f>VLOOKUP($F101,УЧАСТНИКИ!$A$2:$L$1106,8,FALSE)</f>
        <v>#N/A</v>
      </c>
      <c r="F101" s="108"/>
      <c r="G101" s="108"/>
      <c r="H101" s="108"/>
      <c r="I101" s="108"/>
      <c r="J101" s="37" t="e">
        <f>VLOOKUP($F101,УЧАСТНИКИ!$A$2:$L$1106,9,FALSE)</f>
        <v>#N/A</v>
      </c>
    </row>
    <row r="102" spans="1:10" hidden="1" x14ac:dyDescent="0.25">
      <c r="A102" s="108" t="s">
        <v>30</v>
      </c>
      <c r="B102" s="33" t="e">
        <f>VLOOKUP($F102,УЧАСТНИКИ!$A$2:$L$1106,3,FALSE)</f>
        <v>#N/A</v>
      </c>
      <c r="C102" s="37" t="e">
        <f>VLOOKUP($F102,УЧАСТНИКИ!$A$2:$L$1106,4,FALSE)</f>
        <v>#N/A</v>
      </c>
      <c r="D102" s="72" t="e">
        <f>VLOOKUP($F102,УЧАСТНИКИ!$A$2:$L$1106,5,FALSE)</f>
        <v>#N/A</v>
      </c>
      <c r="E102" s="100" t="e">
        <f>VLOOKUP($F102,УЧАСТНИКИ!$A$2:$L$1106,8,FALSE)</f>
        <v>#N/A</v>
      </c>
      <c r="F102" s="108"/>
      <c r="G102" s="108"/>
      <c r="H102" s="108"/>
      <c r="I102" s="108"/>
      <c r="J102" s="37" t="e">
        <f>VLOOKUP($F102,УЧАСТНИКИ!$A$2:$L$1106,9,FALSE)</f>
        <v>#N/A</v>
      </c>
    </row>
    <row r="103" spans="1:10" hidden="1" x14ac:dyDescent="0.25">
      <c r="A103" s="108" t="s">
        <v>30</v>
      </c>
      <c r="B103" s="33" t="e">
        <f>VLOOKUP($F103,УЧАСТНИКИ!$A$2:$L$1106,3,FALSE)</f>
        <v>#N/A</v>
      </c>
      <c r="C103" s="37" t="e">
        <f>VLOOKUP($F103,УЧАСТНИКИ!$A$2:$L$1106,4,FALSE)</f>
        <v>#N/A</v>
      </c>
      <c r="D103" s="72" t="e">
        <f>VLOOKUP($F103,УЧАСТНИКИ!$A$2:$L$1106,5,FALSE)</f>
        <v>#N/A</v>
      </c>
      <c r="E103" s="100" t="e">
        <f>VLOOKUP($F103,УЧАСТНИКИ!$A$2:$L$1106,8,FALSE)</f>
        <v>#N/A</v>
      </c>
      <c r="F103" s="108"/>
      <c r="G103" s="108"/>
      <c r="H103" s="108"/>
      <c r="I103" s="108"/>
      <c r="J103" s="37" t="e">
        <f>VLOOKUP($F103,УЧАСТНИКИ!$A$2:$L$1106,9,FALSE)</f>
        <v>#N/A</v>
      </c>
    </row>
    <row r="104" spans="1:10" hidden="1" x14ac:dyDescent="0.25">
      <c r="A104" s="108" t="s">
        <v>30</v>
      </c>
      <c r="B104" s="33" t="e">
        <f>VLOOKUP($F104,УЧАСТНИКИ!$A$2:$L$1106,3,FALSE)</f>
        <v>#N/A</v>
      </c>
      <c r="C104" s="37" t="e">
        <f>VLOOKUP($F104,УЧАСТНИКИ!$A$2:$L$1106,4,FALSE)</f>
        <v>#N/A</v>
      </c>
      <c r="D104" s="72" t="e">
        <f>VLOOKUP($F104,УЧАСТНИКИ!$A$2:$L$1106,5,FALSE)</f>
        <v>#N/A</v>
      </c>
      <c r="E104" s="100" t="e">
        <f>VLOOKUP($F104,УЧАСТНИКИ!$A$2:$L$1106,8,FALSE)</f>
        <v>#N/A</v>
      </c>
      <c r="F104" s="108"/>
      <c r="G104" s="108"/>
      <c r="H104" s="108"/>
      <c r="I104" s="108"/>
      <c r="J104" s="37" t="e">
        <f>VLOOKUP($F104,УЧАСТНИКИ!$A$2:$L$1106,9,FALSE)</f>
        <v>#N/A</v>
      </c>
    </row>
    <row r="105" spans="1:10" hidden="1" x14ac:dyDescent="0.25">
      <c r="A105" s="108" t="s">
        <v>30</v>
      </c>
      <c r="B105" s="33" t="e">
        <f>VLOOKUP($F105,УЧАСТНИКИ!$A$2:$L$1106,3,FALSE)</f>
        <v>#N/A</v>
      </c>
      <c r="C105" s="37" t="e">
        <f>VLOOKUP($F105,УЧАСТНИКИ!$A$2:$L$1106,4,FALSE)</f>
        <v>#N/A</v>
      </c>
      <c r="D105" s="72" t="e">
        <f>VLOOKUP($F105,УЧАСТНИКИ!$A$2:$L$1106,5,FALSE)</f>
        <v>#N/A</v>
      </c>
      <c r="E105" s="100" t="e">
        <f>VLOOKUP($F105,УЧАСТНИКИ!$A$2:$L$1106,8,FALSE)</f>
        <v>#N/A</v>
      </c>
      <c r="F105" s="108"/>
      <c r="G105" s="108"/>
      <c r="H105" s="108"/>
      <c r="I105" s="108"/>
      <c r="J105" s="37" t="e">
        <f>VLOOKUP($F105,УЧАСТНИКИ!$A$2:$L$1106,9,FALSE)</f>
        <v>#N/A</v>
      </c>
    </row>
    <row r="106" spans="1:10" hidden="1" x14ac:dyDescent="0.25">
      <c r="A106" s="108"/>
      <c r="B106" s="33"/>
      <c r="C106" s="37"/>
      <c r="D106" s="72"/>
      <c r="E106" s="108"/>
      <c r="F106" s="108"/>
      <c r="G106" s="108"/>
      <c r="H106" s="108"/>
      <c r="I106" s="108"/>
      <c r="J106" s="37"/>
    </row>
    <row r="107" spans="1:10" hidden="1" x14ac:dyDescent="0.25">
      <c r="A107" s="108" t="s">
        <v>31</v>
      </c>
      <c r="B107" s="33" t="e">
        <f>VLOOKUP($F107,УЧАСТНИКИ!$A$2:$L$1106,3,FALSE)</f>
        <v>#N/A</v>
      </c>
      <c r="C107" s="37" t="e">
        <f>VLOOKUP($F107,УЧАСТНИКИ!$A$2:$L$1106,4,FALSE)</f>
        <v>#N/A</v>
      </c>
      <c r="D107" s="72" t="e">
        <f>VLOOKUP($F107,УЧАСТНИКИ!$A$2:$L$1106,5,FALSE)</f>
        <v>#N/A</v>
      </c>
      <c r="E107" s="100" t="e">
        <f>VLOOKUP($F107,УЧАСТНИКИ!$A$2:$L$1106,8,FALSE)</f>
        <v>#N/A</v>
      </c>
      <c r="F107" s="108"/>
      <c r="G107" s="108"/>
      <c r="H107" s="108"/>
      <c r="I107" s="108"/>
      <c r="J107" s="37" t="e">
        <f>VLOOKUP($F107,УЧАСТНИКИ!$A$2:$L$1106,9,FALSE)</f>
        <v>#N/A</v>
      </c>
    </row>
    <row r="108" spans="1:10" hidden="1" x14ac:dyDescent="0.25">
      <c r="A108" s="108" t="s">
        <v>31</v>
      </c>
      <c r="B108" s="33" t="e">
        <f>VLOOKUP($F108,УЧАСТНИКИ!$A$2:$L$1106,3,FALSE)</f>
        <v>#N/A</v>
      </c>
      <c r="C108" s="37" t="e">
        <f>VLOOKUP($F108,УЧАСТНИКИ!$A$2:$L$1106,4,FALSE)</f>
        <v>#N/A</v>
      </c>
      <c r="D108" s="72" t="e">
        <f>VLOOKUP($F108,УЧАСТНИКИ!$A$2:$L$1106,5,FALSE)</f>
        <v>#N/A</v>
      </c>
      <c r="E108" s="100" t="e">
        <f>VLOOKUP($F108,УЧАСТНИКИ!$A$2:$L$1106,8,FALSE)</f>
        <v>#N/A</v>
      </c>
      <c r="F108" s="108"/>
      <c r="G108" s="108"/>
      <c r="H108" s="108"/>
      <c r="I108" s="108"/>
      <c r="J108" s="37" t="e">
        <f>VLOOKUP($F108,УЧАСТНИКИ!$A$2:$L$1106,9,FALSE)</f>
        <v>#N/A</v>
      </c>
    </row>
    <row r="109" spans="1:10" hidden="1" x14ac:dyDescent="0.25">
      <c r="A109" s="108" t="s">
        <v>31</v>
      </c>
      <c r="B109" s="33" t="e">
        <f>VLOOKUP($F109,УЧАСТНИКИ!$A$2:$L$1106,3,FALSE)</f>
        <v>#N/A</v>
      </c>
      <c r="C109" s="37" t="e">
        <f>VLOOKUP($F109,УЧАСТНИКИ!$A$2:$L$1106,4,FALSE)</f>
        <v>#N/A</v>
      </c>
      <c r="D109" s="72" t="e">
        <f>VLOOKUP($F109,УЧАСТНИКИ!$A$2:$L$1106,5,FALSE)</f>
        <v>#N/A</v>
      </c>
      <c r="E109" s="100" t="e">
        <f>VLOOKUP($F109,УЧАСТНИКИ!$A$2:$L$1106,8,FALSE)</f>
        <v>#N/A</v>
      </c>
      <c r="F109" s="108"/>
      <c r="G109" s="108"/>
      <c r="H109" s="108"/>
      <c r="I109" s="108"/>
      <c r="J109" s="37" t="e">
        <f>VLOOKUP($F109,УЧАСТНИКИ!$A$2:$L$1106,9,FALSE)</f>
        <v>#N/A</v>
      </c>
    </row>
    <row r="110" spans="1:10" hidden="1" x14ac:dyDescent="0.25">
      <c r="A110" s="108" t="s">
        <v>31</v>
      </c>
      <c r="B110" s="33" t="e">
        <f>VLOOKUP($F110,УЧАСТНИКИ!$A$2:$L$1106,3,FALSE)</f>
        <v>#N/A</v>
      </c>
      <c r="C110" s="37" t="e">
        <f>VLOOKUP($F110,УЧАСТНИКИ!$A$2:$L$1106,4,FALSE)</f>
        <v>#N/A</v>
      </c>
      <c r="D110" s="72" t="e">
        <f>VLOOKUP($F110,УЧАСТНИКИ!$A$2:$L$1106,5,FALSE)</f>
        <v>#N/A</v>
      </c>
      <c r="E110" s="100" t="e">
        <f>VLOOKUP($F110,УЧАСТНИКИ!$A$2:$L$1106,8,FALSE)</f>
        <v>#N/A</v>
      </c>
      <c r="F110" s="108"/>
      <c r="G110" s="108"/>
      <c r="H110" s="108"/>
      <c r="I110" s="108"/>
      <c r="J110" s="37" t="e">
        <f>VLOOKUP($F110,УЧАСТНИКИ!$A$2:$L$1106,9,FALSE)</f>
        <v>#N/A</v>
      </c>
    </row>
    <row r="111" spans="1:10" hidden="1" x14ac:dyDescent="0.25">
      <c r="A111" s="108" t="s">
        <v>31</v>
      </c>
      <c r="B111" s="33" t="e">
        <f>VLOOKUP($F111,УЧАСТНИКИ!$A$2:$L$1106,3,FALSE)</f>
        <v>#N/A</v>
      </c>
      <c r="C111" s="37" t="e">
        <f>VLOOKUP($F111,УЧАСТНИКИ!$A$2:$L$1106,4,FALSE)</f>
        <v>#N/A</v>
      </c>
      <c r="D111" s="72" t="e">
        <f>VLOOKUP($F111,УЧАСТНИКИ!$A$2:$L$1106,5,FALSE)</f>
        <v>#N/A</v>
      </c>
      <c r="E111" s="100" t="e">
        <f>VLOOKUP($F111,УЧАСТНИКИ!$A$2:$L$1106,8,FALSE)</f>
        <v>#N/A</v>
      </c>
      <c r="F111" s="108"/>
      <c r="G111" s="108"/>
      <c r="H111" s="108"/>
      <c r="I111" s="108"/>
      <c r="J111" s="37" t="e">
        <f>VLOOKUP($F111,УЧАСТНИКИ!$A$2:$L$1106,9,FALSE)</f>
        <v>#N/A</v>
      </c>
    </row>
    <row r="112" spans="1:10" hidden="1" x14ac:dyDescent="0.25">
      <c r="A112" s="108" t="s">
        <v>31</v>
      </c>
      <c r="B112" s="33" t="e">
        <f>VLOOKUP($F112,УЧАСТНИКИ!$A$2:$L$1106,3,FALSE)</f>
        <v>#N/A</v>
      </c>
      <c r="C112" s="37" t="e">
        <f>VLOOKUP($F112,УЧАСТНИКИ!$A$2:$L$1106,4,FALSE)</f>
        <v>#N/A</v>
      </c>
      <c r="D112" s="72" t="e">
        <f>VLOOKUP($F112,УЧАСТНИКИ!$A$2:$L$1106,5,FALSE)</f>
        <v>#N/A</v>
      </c>
      <c r="E112" s="100" t="e">
        <f>VLOOKUP($F112,УЧАСТНИКИ!$A$2:$L$1106,8,FALSE)</f>
        <v>#N/A</v>
      </c>
      <c r="F112" s="108"/>
      <c r="G112" s="108"/>
      <c r="H112" s="108"/>
      <c r="I112" s="108"/>
      <c r="J112" s="37" t="e">
        <f>VLOOKUP($F112,УЧАСТНИКИ!$A$2:$L$1106,9,FALSE)</f>
        <v>#N/A</v>
      </c>
    </row>
    <row r="113" spans="1:11" hidden="1" x14ac:dyDescent="0.25">
      <c r="A113" s="108"/>
      <c r="B113" s="33"/>
      <c r="C113" s="37"/>
      <c r="D113" s="72"/>
      <c r="E113" s="108"/>
      <c r="F113" s="108"/>
      <c r="G113" s="108"/>
      <c r="H113" s="108"/>
      <c r="I113" s="108"/>
      <c r="J113" s="37"/>
    </row>
    <row r="114" spans="1:11" hidden="1" x14ac:dyDescent="0.25">
      <c r="A114" s="108" t="s">
        <v>49</v>
      </c>
      <c r="B114" s="33" t="e">
        <f>VLOOKUP($F114,УЧАСТНИКИ!$A$2:$L$1106,3,FALSE)</f>
        <v>#N/A</v>
      </c>
      <c r="C114" s="37" t="e">
        <f>VLOOKUP($F114,УЧАСТНИКИ!$A$2:$L$1106,4,FALSE)</f>
        <v>#N/A</v>
      </c>
      <c r="D114" s="72" t="e">
        <f>VLOOKUP($F114,УЧАСТНИКИ!$A$2:$L$1106,5,FALSE)</f>
        <v>#N/A</v>
      </c>
      <c r="E114" s="100" t="e">
        <f>VLOOKUP($F114,УЧАСТНИКИ!$A$2:$L$1106,8,FALSE)</f>
        <v>#N/A</v>
      </c>
      <c r="F114" s="108"/>
      <c r="G114" s="108"/>
      <c r="H114" s="108"/>
      <c r="I114" s="108"/>
      <c r="J114" s="37" t="e">
        <f>VLOOKUP($F114,УЧАСТНИКИ!$A$2:$L$1106,9,FALSE)</f>
        <v>#N/A</v>
      </c>
    </row>
    <row r="115" spans="1:11" hidden="1" x14ac:dyDescent="0.25">
      <c r="A115" s="108" t="s">
        <v>49</v>
      </c>
      <c r="B115" s="33" t="e">
        <f>VLOOKUP($F115,УЧАСТНИКИ!$A$2:$L$1106,3,FALSE)</f>
        <v>#N/A</v>
      </c>
      <c r="C115" s="37" t="e">
        <f>VLOOKUP($F115,УЧАСТНИКИ!$A$2:$L$1106,4,FALSE)</f>
        <v>#N/A</v>
      </c>
      <c r="D115" s="72" t="e">
        <f>VLOOKUP($F115,УЧАСТНИКИ!$A$2:$L$1106,5,FALSE)</f>
        <v>#N/A</v>
      </c>
      <c r="E115" s="100" t="e">
        <f>VLOOKUP($F115,УЧАСТНИКИ!$A$2:$L$1106,8,FALSE)</f>
        <v>#N/A</v>
      </c>
      <c r="F115" s="108"/>
      <c r="G115" s="108"/>
      <c r="H115" s="108"/>
      <c r="I115" s="108"/>
      <c r="J115" s="37" t="e">
        <f>VLOOKUP($F115,УЧАСТНИКИ!$A$2:$L$1106,9,FALSE)</f>
        <v>#N/A</v>
      </c>
    </row>
    <row r="116" spans="1:11" hidden="1" x14ac:dyDescent="0.25">
      <c r="A116" s="108" t="s">
        <v>49</v>
      </c>
      <c r="B116" s="33" t="e">
        <f>VLOOKUP($F116,УЧАСТНИКИ!$A$2:$L$1106,3,FALSE)</f>
        <v>#N/A</v>
      </c>
      <c r="C116" s="37" t="e">
        <f>VLOOKUP($F116,УЧАСТНИКИ!$A$2:$L$1106,4,FALSE)</f>
        <v>#N/A</v>
      </c>
      <c r="D116" s="72" t="e">
        <f>VLOOKUP($F116,УЧАСТНИКИ!$A$2:$L$1106,5,FALSE)</f>
        <v>#N/A</v>
      </c>
      <c r="E116" s="100" t="e">
        <f>VLOOKUP($F116,УЧАСТНИКИ!$A$2:$L$1106,8,FALSE)</f>
        <v>#N/A</v>
      </c>
      <c r="F116" s="108"/>
      <c r="G116" s="108"/>
      <c r="H116" s="108"/>
      <c r="I116" s="108"/>
      <c r="J116" s="37" t="e">
        <f>VLOOKUP($F116,УЧАСТНИКИ!$A$2:$L$1106,9,FALSE)</f>
        <v>#N/A</v>
      </c>
    </row>
    <row r="117" spans="1:11" hidden="1" x14ac:dyDescent="0.25">
      <c r="A117" s="108" t="s">
        <v>49</v>
      </c>
      <c r="B117" s="33" t="e">
        <f>VLOOKUP($F117,УЧАСТНИКИ!$A$2:$L$1106,3,FALSE)</f>
        <v>#N/A</v>
      </c>
      <c r="C117" s="37" t="e">
        <f>VLOOKUP($F117,УЧАСТНИКИ!$A$2:$L$1106,4,FALSE)</f>
        <v>#N/A</v>
      </c>
      <c r="D117" s="72" t="e">
        <f>VLOOKUP($F117,УЧАСТНИКИ!$A$2:$L$1106,5,FALSE)</f>
        <v>#N/A</v>
      </c>
      <c r="E117" s="100" t="e">
        <f>VLOOKUP($F117,УЧАСТНИКИ!$A$2:$L$1106,8,FALSE)</f>
        <v>#N/A</v>
      </c>
      <c r="F117" s="108"/>
      <c r="G117" s="108"/>
      <c r="H117" s="108"/>
      <c r="I117" s="108"/>
      <c r="J117" s="37" t="e">
        <f>VLOOKUP($F117,УЧАСТНИКИ!$A$2:$L$1106,9,FALSE)</f>
        <v>#N/A</v>
      </c>
    </row>
    <row r="118" spans="1:11" hidden="1" x14ac:dyDescent="0.25">
      <c r="A118" s="108" t="s">
        <v>49</v>
      </c>
      <c r="B118" s="33" t="e">
        <f>VLOOKUP($F118,УЧАСТНИКИ!$A$2:$L$1106,3,FALSE)</f>
        <v>#N/A</v>
      </c>
      <c r="C118" s="37" t="e">
        <f>VLOOKUP($F118,УЧАСТНИКИ!$A$2:$L$1106,4,FALSE)</f>
        <v>#N/A</v>
      </c>
      <c r="D118" s="72" t="e">
        <f>VLOOKUP($F118,УЧАСТНИКИ!$A$2:$L$1106,5,FALSE)</f>
        <v>#N/A</v>
      </c>
      <c r="E118" s="100" t="e">
        <f>VLOOKUP($F118,УЧАСТНИКИ!$A$2:$L$1106,8,FALSE)</f>
        <v>#N/A</v>
      </c>
      <c r="F118" s="108"/>
      <c r="G118" s="108"/>
      <c r="H118" s="108"/>
      <c r="I118" s="108"/>
      <c r="J118" s="37" t="e">
        <f>VLOOKUP($F118,УЧАСТНИКИ!$A$2:$L$1106,9,FALSE)</f>
        <v>#N/A</v>
      </c>
    </row>
    <row r="119" spans="1:11" hidden="1" x14ac:dyDescent="0.25">
      <c r="A119" s="108" t="s">
        <v>49</v>
      </c>
      <c r="B119" s="33" t="e">
        <f>VLOOKUP($F119,УЧАСТНИКИ!$A$2:$L$1106,3,FALSE)</f>
        <v>#N/A</v>
      </c>
      <c r="C119" s="37" t="e">
        <f>VLOOKUP($F119,УЧАСТНИКИ!$A$2:$L$1106,4,FALSE)</f>
        <v>#N/A</v>
      </c>
      <c r="D119" s="72" t="e">
        <f>VLOOKUP($F119,УЧАСТНИКИ!$A$2:$L$1106,5,FALSE)</f>
        <v>#N/A</v>
      </c>
      <c r="E119" s="100" t="e">
        <f>VLOOKUP($F119,УЧАСТНИКИ!$A$2:$L$1106,8,FALSE)</f>
        <v>#N/A</v>
      </c>
      <c r="F119" s="108"/>
      <c r="G119" s="108"/>
      <c r="H119" s="108"/>
      <c r="I119" s="108"/>
      <c r="J119" s="37" t="e">
        <f>VLOOKUP($F119,УЧАСТНИКИ!$A$2:$L$1106,9,FALSE)</f>
        <v>#N/A</v>
      </c>
    </row>
    <row r="120" spans="1:11" hidden="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hidden="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ht="15.6" x14ac:dyDescent="0.3">
      <c r="A123" s="106" t="s">
        <v>44</v>
      </c>
      <c r="B123" s="46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ht="15.6" x14ac:dyDescent="0.3">
      <c r="A124" s="106" t="s">
        <v>39</v>
      </c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ht="15.6" x14ac:dyDescent="0.3">
      <c r="A125" s="106" t="s">
        <v>41</v>
      </c>
      <c r="B125" s="106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ht="15.6" x14ac:dyDescent="0.3">
      <c r="A126" s="158" t="s">
        <v>40</v>
      </c>
      <c r="B126" s="158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</sheetData>
  <mergeCells count="7">
    <mergeCell ref="A126:B126"/>
    <mergeCell ref="A1:J1"/>
    <mergeCell ref="A2:J2"/>
    <mergeCell ref="A3:J3"/>
    <mergeCell ref="A4:J4"/>
    <mergeCell ref="A5:J5"/>
    <mergeCell ref="A6:B6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M81"/>
  <sheetViews>
    <sheetView view="pageBreakPreview" zoomScale="60" zoomScaleNormal="80" workbookViewId="0">
      <selection activeCell="F28" sqref="F28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0.5546875" style="20" customWidth="1"/>
    <col min="4" max="4" width="19.44140625" style="20" customWidth="1"/>
    <col min="5" max="5" width="9.6640625" style="20" customWidth="1"/>
    <col min="6" max="6" width="7.6640625" style="20" customWidth="1"/>
    <col min="7" max="8" width="6.88671875" style="20" customWidth="1"/>
    <col min="9" max="9" width="25.109375" style="20" customWidth="1"/>
    <col min="10" max="10" width="6" style="20" customWidth="1"/>
    <col min="11" max="16384" width="9.109375" style="20"/>
  </cols>
  <sheetData>
    <row r="1" spans="1:13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</row>
    <row r="2" spans="1:13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</row>
    <row r="3" spans="1:13" ht="15" customHeight="1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</row>
    <row r="4" spans="1:13" ht="14.4" customHeight="1" x14ac:dyDescent="0.25">
      <c r="A4" s="163" t="s">
        <v>120</v>
      </c>
      <c r="B4" s="163"/>
      <c r="C4" s="163"/>
      <c r="D4" s="163"/>
      <c r="E4" s="163"/>
      <c r="F4" s="163"/>
      <c r="G4" s="163"/>
      <c r="H4" s="163"/>
      <c r="I4" s="163"/>
      <c r="J4" s="163"/>
      <c r="K4" s="163"/>
    </row>
    <row r="5" spans="1:13" x14ac:dyDescent="0.25">
      <c r="A5" s="163" t="s">
        <v>130</v>
      </c>
      <c r="B5" s="163"/>
      <c r="C5" s="163"/>
      <c r="D5" s="163"/>
      <c r="E5" s="163"/>
      <c r="F5" s="163"/>
      <c r="G5" s="163"/>
      <c r="H5" s="163"/>
      <c r="I5" s="163"/>
      <c r="J5" s="163"/>
      <c r="K5" s="163"/>
    </row>
    <row r="6" spans="1:13" x14ac:dyDescent="0.25">
      <c r="A6" s="25" t="s">
        <v>139</v>
      </c>
      <c r="C6" s="23"/>
      <c r="D6" s="9"/>
      <c r="E6" s="9"/>
      <c r="I6" s="16"/>
      <c r="J6" s="64"/>
      <c r="K6" s="9" t="s">
        <v>148</v>
      </c>
    </row>
    <row r="7" spans="1:13" ht="12.75" customHeight="1" x14ac:dyDescent="0.25">
      <c r="A7" s="25"/>
      <c r="B7" s="12" t="s">
        <v>123</v>
      </c>
      <c r="C7" s="139" t="s">
        <v>1462</v>
      </c>
      <c r="D7" s="11" t="str">
        <f>d_1</f>
        <v>28.05.2019г.</v>
      </c>
      <c r="E7" s="11" t="s">
        <v>1391</v>
      </c>
      <c r="H7" s="65"/>
      <c r="I7" s="80"/>
      <c r="J7" s="23"/>
      <c r="K7" s="90" t="str">
        <f>d_5</f>
        <v>г. Сочи, ул. Бзугу 2, ст. им. Славы Метревели</v>
      </c>
    </row>
    <row r="8" spans="1:13" ht="26.25" customHeight="1" thickBot="1" x14ac:dyDescent="0.3">
      <c r="A8" s="66" t="s">
        <v>43</v>
      </c>
      <c r="B8" s="66" t="s">
        <v>128</v>
      </c>
      <c r="C8" s="66" t="s">
        <v>38</v>
      </c>
      <c r="D8" s="66" t="s">
        <v>65</v>
      </c>
      <c r="E8" s="95" t="s">
        <v>156</v>
      </c>
      <c r="F8" s="95" t="s">
        <v>22</v>
      </c>
      <c r="G8" s="95" t="s">
        <v>68</v>
      </c>
      <c r="H8" s="67" t="s">
        <v>69</v>
      </c>
      <c r="I8" s="66" t="s">
        <v>70</v>
      </c>
      <c r="J8" s="66" t="s">
        <v>36</v>
      </c>
      <c r="K8" s="66" t="s">
        <v>45</v>
      </c>
    </row>
    <row r="9" spans="1:13" ht="13.8" thickBot="1" x14ac:dyDescent="0.3">
      <c r="A9" s="81"/>
      <c r="B9" s="82"/>
      <c r="C9" s="83"/>
      <c r="D9" s="83"/>
      <c r="E9" s="88"/>
      <c r="F9" s="88"/>
      <c r="G9" s="88"/>
      <c r="H9" s="83"/>
      <c r="I9" s="83"/>
      <c r="J9" s="83"/>
      <c r="K9" s="84"/>
    </row>
    <row r="10" spans="1:13" ht="39.6" x14ac:dyDescent="0.25">
      <c r="A10" s="85" t="s">
        <v>25</v>
      </c>
      <c r="B10" s="92" t="str">
        <f>VLOOKUP($F10,УЧАСТНИКИ!$A$2:$L$1106,3,FALSE)</f>
        <v>Ежов Денис</v>
      </c>
      <c r="C10" s="133" t="str">
        <f>VLOOKUP($F10,УЧАСТНИКИ!$A$2:$L$1106,4,FALSE)</f>
        <v>18.03.1994</v>
      </c>
      <c r="D10" s="134" t="str">
        <f>VLOOKUP($F10,УЧАСТНИКИ!$A$2:$L$1106,5,FALSE)</f>
        <v>Краснодарский край Кабардино-Балкарская республика</v>
      </c>
      <c r="E10" s="100" t="str">
        <f>VLOOKUP($F10,УЧАСТНИКИ!$A$2:$L$1106,8,FALSE)</f>
        <v>МС</v>
      </c>
      <c r="F10" s="140" t="s">
        <v>114</v>
      </c>
      <c r="G10" s="140" t="s">
        <v>1455</v>
      </c>
      <c r="H10" s="140"/>
      <c r="I10" s="140"/>
      <c r="J10" s="140"/>
      <c r="K10" s="133" t="str">
        <f>VLOOKUP($F10,УЧАСТНИКИ!$A$2:$L$1106,9,FALSE)</f>
        <v>К</v>
      </c>
    </row>
    <row r="11" spans="1:13" ht="23.4" customHeight="1" x14ac:dyDescent="0.25">
      <c r="A11" s="140" t="s">
        <v>26</v>
      </c>
      <c r="B11" s="92" t="str">
        <f>VLOOKUP($F11,УЧАСТНИКИ!$A$2:$L$1106,3,FALSE)</f>
        <v>Солодов Сергей</v>
      </c>
      <c r="C11" s="133" t="str">
        <f>VLOOKUP($F11,УЧАСТНИКИ!$A$2:$L$1106,4,FALSE)</f>
        <v>03.01.1996</v>
      </c>
      <c r="D11" s="134" t="str">
        <f>VLOOKUP($F11,УЧАСТНИКИ!$A$2:$L$1106,5,FALSE)</f>
        <v xml:space="preserve">Санкт-Петербург </v>
      </c>
      <c r="E11" s="100" t="str">
        <f>VLOOKUP($F11,УЧАСТНИКИ!$A$2:$L$1106,8,FALSE)</f>
        <v>МС</v>
      </c>
      <c r="F11" s="140" t="s">
        <v>1306</v>
      </c>
      <c r="G11" s="140" t="s">
        <v>1454</v>
      </c>
      <c r="H11" s="140"/>
      <c r="I11" s="140"/>
      <c r="J11" s="140"/>
      <c r="K11" s="133" t="str">
        <f>VLOOKUP($F11,УЧАСТНИКИ!$A$2:$L$1106,9,FALSE)</f>
        <v>К</v>
      </c>
    </row>
    <row r="12" spans="1:13" ht="26.4" x14ac:dyDescent="0.25">
      <c r="A12" s="140" t="s">
        <v>27</v>
      </c>
      <c r="B12" s="92" t="str">
        <f>VLOOKUP($F12,УЧАСТНИКИ!$A$2:$L$1106,3,FALSE)</f>
        <v>Зюков Владислав</v>
      </c>
      <c r="C12" s="133" t="str">
        <f>VLOOKUP($F12,УЧАСТНИКИ!$A$2:$L$1106,4,FALSE)</f>
        <v>23.07.1993</v>
      </c>
      <c r="D12" s="134" t="str">
        <f>VLOOKUP($F12,УЧАСТНИКИ!$A$2:$L$1106,5,FALSE)</f>
        <v>Москва Брянская область</v>
      </c>
      <c r="E12" s="100" t="str">
        <f>VLOOKUP($F12,УЧАСТНИКИ!$A$2:$L$1106,8,FALSE)</f>
        <v>МС</v>
      </c>
      <c r="F12" s="140" t="s">
        <v>87</v>
      </c>
      <c r="G12" s="140" t="s">
        <v>1456</v>
      </c>
      <c r="H12" s="140"/>
      <c r="I12" s="140"/>
      <c r="J12" s="140"/>
      <c r="K12" s="133" t="str">
        <f>VLOOKUP($F12,УЧАСТНИКИ!$A$2:$L$1106,9,FALSE)</f>
        <v>К</v>
      </c>
    </row>
    <row r="13" spans="1:13" ht="39.6" x14ac:dyDescent="0.25">
      <c r="A13" s="140" t="s">
        <v>28</v>
      </c>
      <c r="B13" s="92" t="str">
        <f>VLOOKUP($F13,УЧАСТНИКИ!$A$2:$L$1106,3,FALSE)</f>
        <v>Спиридонов Олег</v>
      </c>
      <c r="C13" s="133" t="str">
        <f>VLOOKUP($F13,УЧАСТНИКИ!$A$2:$L$1106,4,FALSE)</f>
        <v>16.08.1999</v>
      </c>
      <c r="D13" s="134" t="str">
        <f>VLOOKUP($F13,УЧАСТНИКИ!$A$2:$L$1106,5,FALSE)</f>
        <v>Калининградская область Санкт-Петербург</v>
      </c>
      <c r="E13" s="100" t="str">
        <f>VLOOKUP($F13,УЧАСТНИКИ!$A$2:$L$1106,8,FALSE)</f>
        <v>МС</v>
      </c>
      <c r="F13" s="140" t="s">
        <v>94</v>
      </c>
      <c r="G13" s="140" t="s">
        <v>1457</v>
      </c>
      <c r="H13" s="140"/>
      <c r="I13" s="140"/>
      <c r="J13" s="140"/>
      <c r="K13" s="133" t="str">
        <f>VLOOKUP($F13,УЧАСТНИКИ!$A$2:$L$1106,9,FALSE)</f>
        <v>К</v>
      </c>
      <c r="M13" s="9"/>
    </row>
    <row r="14" spans="1:13" ht="26.4" x14ac:dyDescent="0.25">
      <c r="A14" s="140" t="s">
        <v>29</v>
      </c>
      <c r="B14" s="92" t="str">
        <f>VLOOKUP($F14,УЧАСТНИКИ!$A$2:$L$1106,3,FALSE)</f>
        <v>Шабанов Константин</v>
      </c>
      <c r="C14" s="133" t="str">
        <f>VLOOKUP($F14,УЧАСТНИКИ!$A$2:$L$1106,4,FALSE)</f>
        <v>17.11.1989</v>
      </c>
      <c r="D14" s="134" t="str">
        <f>VLOOKUP($F14,УЧАСТНИКИ!$A$2:$L$1106,5,FALSE)</f>
        <v>Москва Псковская область</v>
      </c>
      <c r="E14" s="100" t="str">
        <f>VLOOKUP($F14,УЧАСТНИКИ!$A$2:$L$1106,8,FALSE)</f>
        <v>МСМК</v>
      </c>
      <c r="F14" s="140" t="s">
        <v>1385</v>
      </c>
      <c r="G14" s="140" t="s">
        <v>1458</v>
      </c>
      <c r="H14" s="140"/>
      <c r="I14" s="140"/>
      <c r="J14" s="140"/>
      <c r="K14" s="133" t="str">
        <f>VLOOKUP($F14,УЧАСТНИКИ!$A$2:$L$1106,9,FALSE)</f>
        <v>Л</v>
      </c>
    </row>
    <row r="15" spans="1:13" ht="26.4" x14ac:dyDescent="0.25">
      <c r="A15" s="140" t="s">
        <v>30</v>
      </c>
      <c r="B15" s="92" t="str">
        <f>VLOOKUP($F15,УЧАСТНИКИ!$A$2:$L$1106,3,FALSE)</f>
        <v>Шабанов Филипп</v>
      </c>
      <c r="C15" s="133" t="str">
        <f>VLOOKUP($F15,УЧАСТНИКИ!$A$2:$L$1106,4,FALSE)</f>
        <v>29.01.1991</v>
      </c>
      <c r="D15" s="134" t="str">
        <f>VLOOKUP($F15,УЧАСТНИКИ!$A$2:$L$1106,5,FALSE)</f>
        <v>Москва Псковская область</v>
      </c>
      <c r="E15" s="100" t="str">
        <f>VLOOKUP($F15,УЧАСТНИКИ!$A$2:$L$1106,8,FALSE)</f>
        <v>МС</v>
      </c>
      <c r="F15" s="140" t="s">
        <v>1386</v>
      </c>
      <c r="G15" s="140" t="s">
        <v>1459</v>
      </c>
      <c r="H15" s="140"/>
      <c r="I15" s="140"/>
      <c r="J15" s="140"/>
      <c r="K15" s="133" t="str">
        <f>VLOOKUP($F15,УЧАСТНИКИ!$A$2:$L$1106,9,FALSE)</f>
        <v>Л</v>
      </c>
    </row>
    <row r="16" spans="1:13" ht="27" customHeight="1" x14ac:dyDescent="0.25">
      <c r="A16" s="140" t="s">
        <v>31</v>
      </c>
      <c r="B16" s="92" t="str">
        <f>VLOOKUP($F16,УЧАСТНИКИ!$A$2:$L$1106,3,FALSE)</f>
        <v>Маляренко Григорий</v>
      </c>
      <c r="C16" s="133" t="str">
        <f>VLOOKUP($F16,УЧАСТНИКИ!$A$2:$L$1106,4,FALSE)</f>
        <v>28.12.1998</v>
      </c>
      <c r="D16" s="134" t="str">
        <f>VLOOKUP($F16,УЧАСТНИКИ!$A$2:$L$1106,5,FALSE)</f>
        <v xml:space="preserve">Омская область </v>
      </c>
      <c r="E16" s="100" t="str">
        <f>VLOOKUP($F16,УЧАСТНИКИ!$A$2:$L$1106,8,FALSE)</f>
        <v>КМС</v>
      </c>
      <c r="F16" s="140" t="s">
        <v>107</v>
      </c>
      <c r="G16" s="140" t="s">
        <v>1460</v>
      </c>
      <c r="H16" s="140"/>
      <c r="I16" s="140"/>
      <c r="J16" s="140"/>
      <c r="K16" s="133" t="str">
        <f>VLOOKUP($F16,УЧАСТНИКИ!$A$2:$L$1106,9,FALSE)</f>
        <v>К</v>
      </c>
    </row>
    <row r="17" spans="1:11" ht="39.6" x14ac:dyDescent="0.25">
      <c r="A17" s="140">
        <v>8</v>
      </c>
      <c r="B17" s="92" t="str">
        <f>VLOOKUP($F17,УЧАСТНИКИ!$A$2:$L$1106,3,FALSE)</f>
        <v>Челноков Константин</v>
      </c>
      <c r="C17" s="133" t="str">
        <f>VLOOKUP($F17,УЧАСТНИКИ!$A$2:$L$1106,4,FALSE)</f>
        <v>01.11.1986</v>
      </c>
      <c r="D17" s="134" t="str">
        <f>VLOOKUP($F17,УЧАСТНИКИ!$A$2:$L$1106,5,FALSE)</f>
        <v>Краснодарский край Карачаево-Черкесская республика</v>
      </c>
      <c r="E17" s="100" t="str">
        <f>VLOOKUP($F17,УЧАСТНИКИ!$A$2:$L$1106,8,FALSE)</f>
        <v>МС</v>
      </c>
      <c r="F17" s="140" t="s">
        <v>1212</v>
      </c>
      <c r="G17" s="140" t="s">
        <v>1461</v>
      </c>
      <c r="H17" s="140"/>
      <c r="I17" s="140"/>
      <c r="J17" s="140"/>
      <c r="K17" s="133" t="str">
        <f>VLOOKUP($F17,УЧАСТНИКИ!$A$2:$L$1106,9,FALSE)</f>
        <v>К</v>
      </c>
    </row>
    <row r="18" spans="1:11" x14ac:dyDescent="0.25">
      <c r="K18" s="13"/>
    </row>
    <row r="19" spans="1:11" ht="15.6" x14ac:dyDescent="0.3">
      <c r="A19" s="75"/>
      <c r="B19" s="46"/>
      <c r="C19" s="75"/>
      <c r="D19" s="75"/>
      <c r="E19" s="101"/>
      <c r="F19" s="75"/>
      <c r="G19" s="15"/>
      <c r="H19" s="75"/>
      <c r="I19" s="86"/>
      <c r="J19" s="13"/>
      <c r="K19" s="13"/>
    </row>
    <row r="20" spans="1:11" ht="15.75" customHeight="1" x14ac:dyDescent="0.3">
      <c r="A20" s="75" t="s">
        <v>44</v>
      </c>
      <c r="B20" s="46"/>
      <c r="K20" s="13"/>
    </row>
    <row r="21" spans="1:11" ht="15.75" customHeight="1" x14ac:dyDescent="0.3">
      <c r="A21" s="75" t="s">
        <v>39</v>
      </c>
      <c r="K21" s="13"/>
    </row>
    <row r="22" spans="1:11" ht="15.75" customHeight="1" x14ac:dyDescent="0.3">
      <c r="A22" s="75" t="s">
        <v>41</v>
      </c>
      <c r="B22" s="75"/>
      <c r="K22" s="13"/>
    </row>
    <row r="23" spans="1:11" ht="15.75" customHeight="1" x14ac:dyDescent="0.3">
      <c r="A23" s="158" t="s">
        <v>40</v>
      </c>
      <c r="B23" s="158"/>
      <c r="K23" s="13"/>
    </row>
    <row r="24" spans="1:11" ht="15.75" customHeight="1" x14ac:dyDescent="0.3">
      <c r="B24" s="75"/>
      <c r="K24" s="13"/>
    </row>
    <row r="25" spans="1:11" ht="15.75" customHeight="1" x14ac:dyDescent="0.3">
      <c r="B25" s="75"/>
      <c r="K25" s="13"/>
    </row>
    <row r="26" spans="1:11" ht="15.75" customHeight="1" x14ac:dyDescent="0.3">
      <c r="B26" s="75"/>
      <c r="K26" s="13"/>
    </row>
    <row r="27" spans="1:11" ht="15.75" customHeight="1" x14ac:dyDescent="0.3">
      <c r="B27" s="75"/>
      <c r="K27" s="13"/>
    </row>
    <row r="28" spans="1:11" ht="15.75" customHeight="1" x14ac:dyDescent="0.25">
      <c r="K28" s="13"/>
    </row>
    <row r="29" spans="1:11" ht="15.75" customHeight="1" x14ac:dyDescent="0.25">
      <c r="K29" s="13"/>
    </row>
    <row r="30" spans="1:11" ht="15.75" customHeight="1" x14ac:dyDescent="0.25">
      <c r="K30" s="13"/>
    </row>
    <row r="31" spans="1:11" ht="15.75" customHeight="1" x14ac:dyDescent="0.25">
      <c r="K31" s="13"/>
    </row>
    <row r="32" spans="1:11" ht="15.75" customHeight="1" x14ac:dyDescent="0.25">
      <c r="K32" s="13"/>
    </row>
    <row r="33" spans="1:11" ht="15.75" customHeight="1" x14ac:dyDescent="0.25">
      <c r="K33" s="13"/>
    </row>
    <row r="34" spans="1:11" ht="15.75" customHeight="1" x14ac:dyDescent="0.25">
      <c r="K34" s="13"/>
    </row>
    <row r="35" spans="1:11" ht="15.75" customHeight="1" x14ac:dyDescent="0.25">
      <c r="K35" s="13"/>
    </row>
    <row r="36" spans="1:11" ht="15.75" customHeight="1" x14ac:dyDescent="0.25">
      <c r="K36" s="13"/>
    </row>
    <row r="37" spans="1:11" ht="15.75" customHeight="1" x14ac:dyDescent="0.25">
      <c r="A37" s="13"/>
      <c r="B37" s="47"/>
      <c r="C37" s="13"/>
      <c r="D37" s="13"/>
      <c r="E37" s="13"/>
      <c r="F37" s="13"/>
      <c r="G37" s="13"/>
      <c r="H37" s="13"/>
      <c r="I37" s="13"/>
      <c r="J37" s="13"/>
      <c r="K37" s="13"/>
    </row>
    <row r="38" spans="1:11" ht="15.75" customHeight="1" x14ac:dyDescent="0.25">
      <c r="A38" s="15"/>
      <c r="B38" s="76"/>
      <c r="C38" s="77"/>
      <c r="D38" s="78"/>
      <c r="E38" s="78"/>
      <c r="F38" s="15"/>
      <c r="G38" s="15"/>
      <c r="H38" s="15"/>
      <c r="I38" s="15"/>
      <c r="J38" s="77"/>
      <c r="K38" s="13"/>
    </row>
    <row r="39" spans="1:11" ht="15.75" customHeight="1" x14ac:dyDescent="0.25">
      <c r="A39" s="15"/>
      <c r="B39" s="14"/>
      <c r="C39" s="77"/>
      <c r="D39" s="78"/>
      <c r="E39" s="78"/>
      <c r="F39" s="15"/>
      <c r="G39" s="15"/>
      <c r="H39" s="15"/>
      <c r="I39" s="15"/>
      <c r="J39" s="77"/>
    </row>
    <row r="40" spans="1:11" ht="15.75" customHeight="1" x14ac:dyDescent="0.25">
      <c r="A40" s="15"/>
      <c r="B40" s="79"/>
      <c r="C40" s="77"/>
      <c r="D40" s="78"/>
      <c r="E40" s="78"/>
      <c r="F40" s="15"/>
      <c r="G40" s="15"/>
      <c r="H40" s="15"/>
      <c r="I40" s="15"/>
      <c r="J40" s="77"/>
    </row>
    <row r="41" spans="1:11" ht="15.75" customHeight="1" x14ac:dyDescent="0.25">
      <c r="A41" s="15"/>
      <c r="B41" s="79"/>
      <c r="C41" s="77"/>
      <c r="D41" s="78"/>
      <c r="E41" s="78"/>
      <c r="F41" s="15"/>
      <c r="G41" s="15"/>
      <c r="H41" s="15"/>
      <c r="I41" s="15"/>
      <c r="J41" s="77"/>
    </row>
    <row r="42" spans="1:11" ht="15.75" customHeight="1" x14ac:dyDescent="0.25">
      <c r="A42" s="15"/>
      <c r="B42" s="79"/>
      <c r="C42" s="77"/>
      <c r="D42" s="78"/>
      <c r="E42" s="78"/>
      <c r="F42" s="15"/>
      <c r="G42" s="15"/>
      <c r="H42" s="15"/>
      <c r="I42" s="15"/>
      <c r="J42" s="77"/>
    </row>
    <row r="43" spans="1:11" ht="15.75" customHeight="1" x14ac:dyDescent="0.25">
      <c r="A43" s="15"/>
      <c r="B43" s="79"/>
      <c r="C43" s="77"/>
      <c r="D43" s="78"/>
      <c r="E43" s="78"/>
      <c r="F43" s="15"/>
      <c r="G43" s="15"/>
      <c r="H43" s="15"/>
      <c r="I43" s="15"/>
      <c r="J43" s="77"/>
    </row>
    <row r="44" spans="1:11" ht="15.75" customHeight="1" x14ac:dyDescent="0.25">
      <c r="A44" s="15"/>
      <c r="B44" s="79"/>
      <c r="C44" s="77"/>
      <c r="D44" s="78"/>
      <c r="E44" s="78"/>
      <c r="F44" s="15"/>
      <c r="G44" s="15"/>
      <c r="H44" s="15"/>
      <c r="I44" s="15"/>
      <c r="J44" s="77"/>
    </row>
    <row r="45" spans="1:11" ht="15.75" customHeight="1" x14ac:dyDescent="0.25">
      <c r="A45" s="15"/>
      <c r="B45" s="79"/>
      <c r="C45" s="77"/>
      <c r="D45" s="78"/>
      <c r="E45" s="78"/>
      <c r="F45" s="15"/>
      <c r="G45" s="15"/>
      <c r="H45" s="15"/>
      <c r="I45" s="15"/>
      <c r="J45" s="77"/>
    </row>
    <row r="46" spans="1:11" ht="15.75" customHeight="1" x14ac:dyDescent="0.25">
      <c r="A46" s="13"/>
      <c r="B46" s="47"/>
      <c r="C46" s="13"/>
      <c r="D46" s="13"/>
      <c r="E46" s="13"/>
      <c r="F46" s="13"/>
      <c r="G46" s="13"/>
      <c r="H46" s="13"/>
      <c r="I46" s="13"/>
      <c r="J46" s="13"/>
    </row>
    <row r="47" spans="1:11" ht="15.75" customHeight="1" x14ac:dyDescent="0.25">
      <c r="A47" s="15"/>
      <c r="B47" s="76"/>
      <c r="C47" s="77"/>
      <c r="D47" s="78"/>
      <c r="E47" s="78"/>
      <c r="F47" s="15"/>
      <c r="G47" s="15"/>
      <c r="H47" s="15"/>
      <c r="I47" s="15"/>
      <c r="J47" s="77"/>
    </row>
    <row r="48" spans="1:11" ht="15.75" customHeight="1" x14ac:dyDescent="0.25">
      <c r="A48" s="15"/>
      <c r="B48" s="76"/>
      <c r="C48" s="77"/>
      <c r="D48" s="78"/>
      <c r="E48" s="78"/>
      <c r="F48" s="15"/>
      <c r="G48" s="15"/>
      <c r="H48" s="15"/>
      <c r="I48" s="15"/>
      <c r="J48" s="77"/>
    </row>
    <row r="49" spans="1:10" ht="15.75" customHeight="1" x14ac:dyDescent="0.25">
      <c r="A49" s="15"/>
      <c r="B49" s="76"/>
      <c r="C49" s="77"/>
      <c r="D49" s="78"/>
      <c r="E49" s="78"/>
      <c r="F49" s="15"/>
      <c r="G49" s="15"/>
      <c r="H49" s="15"/>
      <c r="I49" s="15"/>
      <c r="J49" s="77"/>
    </row>
    <row r="50" spans="1:10" ht="15.75" customHeight="1" x14ac:dyDescent="0.25">
      <c r="A50" s="15"/>
      <c r="B50" s="76"/>
      <c r="C50" s="77"/>
      <c r="D50" s="78"/>
      <c r="E50" s="78"/>
      <c r="F50" s="15"/>
      <c r="G50" s="15"/>
      <c r="H50" s="15"/>
      <c r="I50" s="15"/>
      <c r="J50" s="77"/>
    </row>
    <row r="51" spans="1:10" ht="15.75" customHeight="1" x14ac:dyDescent="0.25">
      <c r="A51" s="15"/>
      <c r="B51" s="76"/>
      <c r="C51" s="77"/>
      <c r="D51" s="78"/>
      <c r="E51" s="78"/>
      <c r="F51" s="15"/>
      <c r="G51" s="15"/>
      <c r="H51" s="15"/>
      <c r="I51" s="15"/>
      <c r="J51" s="77"/>
    </row>
    <row r="52" spans="1:10" ht="15.75" customHeight="1" x14ac:dyDescent="0.25">
      <c r="A52" s="15"/>
      <c r="B52" s="76"/>
      <c r="C52" s="77"/>
      <c r="D52" s="78"/>
      <c r="E52" s="78"/>
      <c r="F52" s="15"/>
      <c r="G52" s="15"/>
      <c r="H52" s="15"/>
      <c r="I52" s="15"/>
      <c r="J52" s="77"/>
    </row>
    <row r="53" spans="1:10" ht="15.75" customHeight="1" x14ac:dyDescent="0.25">
      <c r="A53" s="15"/>
      <c r="B53" s="76"/>
      <c r="C53" s="77"/>
      <c r="D53" s="78"/>
      <c r="E53" s="78"/>
      <c r="F53" s="15"/>
      <c r="G53" s="15"/>
      <c r="H53" s="15"/>
      <c r="I53" s="15"/>
      <c r="J53" s="77"/>
    </row>
    <row r="54" spans="1:10" ht="15.75" customHeight="1" x14ac:dyDescent="0.25">
      <c r="A54" s="15"/>
      <c r="B54" s="76"/>
      <c r="C54" s="77"/>
      <c r="D54" s="78"/>
      <c r="E54" s="78"/>
      <c r="F54" s="15"/>
      <c r="G54" s="15"/>
      <c r="H54" s="15"/>
      <c r="I54" s="15"/>
      <c r="J54" s="77"/>
    </row>
    <row r="55" spans="1:10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</row>
    <row r="56" spans="1:10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</row>
    <row r="57" spans="1:10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</row>
    <row r="58" spans="1:10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</row>
    <row r="59" spans="1:10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13"/>
    </row>
    <row r="60" spans="1:10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</row>
    <row r="61" spans="1:10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</row>
    <row r="62" spans="1:10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</row>
    <row r="63" spans="1:10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</row>
    <row r="64" spans="1:10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</row>
    <row r="65" spans="1:10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</row>
    <row r="66" spans="1:10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</row>
    <row r="68" spans="1:10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</row>
    <row r="69" spans="1:10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0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view="pageBreakPreview" zoomScale="60" zoomScaleNormal="80" workbookViewId="0">
      <selection activeCell="J92" sqref="J92"/>
    </sheetView>
  </sheetViews>
  <sheetFormatPr defaultColWidth="9.109375" defaultRowHeight="13.2" x14ac:dyDescent="0.25"/>
  <cols>
    <col min="1" max="1" width="4" style="20" customWidth="1"/>
    <col min="2" max="2" width="25.5546875" style="20" customWidth="1"/>
    <col min="3" max="3" width="12.109375" style="20" customWidth="1"/>
    <col min="4" max="4" width="27.33203125" style="20" customWidth="1"/>
    <col min="5" max="5" width="9.6640625" style="20" customWidth="1"/>
    <col min="6" max="6" width="7.6640625" style="20" customWidth="1"/>
    <col min="7" max="7" width="6.88671875" style="20" customWidth="1"/>
    <col min="8" max="8" width="25.109375" style="20" customWidth="1"/>
    <col min="9" max="9" width="6.88671875" style="20" customWidth="1"/>
    <col min="10" max="10" width="8.33203125" style="20" customWidth="1"/>
    <col min="11" max="11" width="6" style="20" customWidth="1"/>
    <col min="12" max="16384" width="9.109375" style="20"/>
  </cols>
  <sheetData>
    <row r="1" spans="1:14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8"/>
      <c r="L1" s="18"/>
      <c r="M1" s="18"/>
      <c r="N1" s="18"/>
    </row>
    <row r="2" spans="1:14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21"/>
      <c r="L2" s="18"/>
      <c r="M2" s="18"/>
      <c r="N2" s="18"/>
    </row>
    <row r="3" spans="1:14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21"/>
      <c r="L3" s="18"/>
      <c r="M3" s="18"/>
      <c r="N3" s="18"/>
    </row>
    <row r="4" spans="1:14" ht="13.8" x14ac:dyDescent="0.25">
      <c r="A4" s="164" t="s">
        <v>120</v>
      </c>
      <c r="B4" s="164"/>
      <c r="C4" s="164"/>
      <c r="D4" s="164"/>
      <c r="E4" s="164"/>
      <c r="F4" s="164"/>
      <c r="G4" s="164"/>
      <c r="H4" s="164"/>
      <c r="I4" s="164"/>
      <c r="J4" s="164"/>
      <c r="K4" s="21"/>
      <c r="L4" s="18"/>
      <c r="M4" s="18"/>
      <c r="N4" s="18"/>
    </row>
    <row r="5" spans="1:14" ht="13.8" x14ac:dyDescent="0.25">
      <c r="A5" s="164" t="s">
        <v>142</v>
      </c>
      <c r="B5" s="164"/>
      <c r="C5" s="164"/>
      <c r="D5" s="164"/>
      <c r="E5" s="164"/>
      <c r="F5" s="164"/>
      <c r="G5" s="164"/>
      <c r="H5" s="164"/>
      <c r="I5" s="164"/>
      <c r="J5" s="164"/>
      <c r="K5" s="21"/>
      <c r="L5" s="18"/>
      <c r="M5" s="18"/>
      <c r="N5" s="18"/>
    </row>
    <row r="6" spans="1:14" x14ac:dyDescent="0.25">
      <c r="A6" s="25" t="s">
        <v>138</v>
      </c>
      <c r="C6" s="23"/>
      <c r="D6" s="9"/>
      <c r="E6" s="9"/>
      <c r="I6" s="64"/>
      <c r="J6" s="9" t="s">
        <v>149</v>
      </c>
      <c r="K6" s="23"/>
    </row>
    <row r="7" spans="1:14" ht="13.5" customHeight="1" x14ac:dyDescent="0.25">
      <c r="A7" s="25"/>
      <c r="B7" s="16" t="s">
        <v>126</v>
      </c>
      <c r="C7" s="104" t="s">
        <v>1397</v>
      </c>
      <c r="D7" s="11" t="str">
        <f>d_2</f>
        <v>29.05.2019г.</v>
      </c>
      <c r="E7" s="11" t="s">
        <v>1391</v>
      </c>
      <c r="F7" s="65"/>
      <c r="G7" s="87"/>
      <c r="H7" s="65"/>
      <c r="I7" s="65"/>
      <c r="J7" s="90" t="str">
        <f>d_5</f>
        <v>г. Сочи, ул. Бзугу 2, ст. им. Славы Метревели</v>
      </c>
      <c r="K7" s="23"/>
    </row>
    <row r="8" spans="1:14" ht="24" customHeight="1" x14ac:dyDescent="0.25">
      <c r="A8" s="66" t="s">
        <v>43</v>
      </c>
      <c r="B8" s="66" t="s">
        <v>128</v>
      </c>
      <c r="C8" s="66" t="s">
        <v>38</v>
      </c>
      <c r="D8" s="66" t="s">
        <v>65</v>
      </c>
      <c r="E8" s="66" t="s">
        <v>156</v>
      </c>
      <c r="F8" s="67" t="s">
        <v>22</v>
      </c>
      <c r="G8" s="67" t="s">
        <v>71</v>
      </c>
      <c r="H8" s="67" t="s">
        <v>9</v>
      </c>
      <c r="I8" s="67" t="s">
        <v>36</v>
      </c>
      <c r="J8" s="66" t="s">
        <v>45</v>
      </c>
    </row>
    <row r="9" spans="1:14" x14ac:dyDescent="0.25">
      <c r="A9" s="68"/>
      <c r="B9" s="69" t="s">
        <v>32</v>
      </c>
      <c r="C9" s="70"/>
      <c r="D9" s="70"/>
      <c r="E9" s="70"/>
      <c r="F9" s="70"/>
      <c r="G9" s="70"/>
      <c r="H9" s="70"/>
      <c r="I9" s="70"/>
      <c r="J9" s="71"/>
    </row>
    <row r="10" spans="1:14" x14ac:dyDescent="0.25">
      <c r="A10" s="32" t="s">
        <v>25</v>
      </c>
      <c r="B10" s="33"/>
      <c r="C10" s="37"/>
      <c r="D10" s="72"/>
      <c r="E10" s="100"/>
      <c r="F10" s="73"/>
      <c r="G10" s="73"/>
      <c r="H10" s="32"/>
      <c r="I10" s="32"/>
      <c r="J10" s="37"/>
    </row>
    <row r="11" spans="1:14" x14ac:dyDescent="0.25">
      <c r="A11" s="32" t="s">
        <v>26</v>
      </c>
      <c r="B11" s="33" t="str">
        <f>VLOOKUP($F11,УЧАСТНИКИ!$A$2:$L$1106,3,FALSE)</f>
        <v>Тыщенко Алан</v>
      </c>
      <c r="C11" s="37" t="str">
        <f>VLOOKUP($F11,УЧАСТНИКИ!$A$2:$L$1106,4,FALSE)</f>
        <v>16.03.1989</v>
      </c>
      <c r="D11" s="72" t="str">
        <f>VLOOKUP($F11,УЧАСТНИКИ!$A$2:$L$1106,5,FALSE)</f>
        <v xml:space="preserve">Краснодарский край </v>
      </c>
      <c r="E11" s="100" t="str">
        <f>VLOOKUP($F11,УЧАСТНИКИ!$A$2:$L$1106,8,FALSE)</f>
        <v>КМС</v>
      </c>
      <c r="F11" s="108" t="s">
        <v>1251</v>
      </c>
      <c r="G11" s="32"/>
      <c r="H11" s="32"/>
      <c r="I11" s="32"/>
      <c r="J11" s="37" t="str">
        <f>VLOOKUP($F11,УЧАСТНИКИ!$A$2:$L$1106,9,FALSE)</f>
        <v>Л</v>
      </c>
    </row>
    <row r="12" spans="1:14" x14ac:dyDescent="0.25">
      <c r="A12" s="32" t="s">
        <v>27</v>
      </c>
      <c r="B12" s="33" t="str">
        <f>VLOOKUP($F12,УЧАСТНИКИ!$A$2:$L$1106,3,FALSE)</f>
        <v>Таратынов Марк</v>
      </c>
      <c r="C12" s="37" t="str">
        <f>VLOOKUP($F12,УЧАСТНИКИ!$A$2:$L$1106,4,FALSE)</f>
        <v>31.05.1994</v>
      </c>
      <c r="D12" s="72" t="str">
        <f>VLOOKUP($F12,УЧАСТНИКИ!$A$2:$L$1106,5,FALSE)</f>
        <v xml:space="preserve">Санкт-Петербург </v>
      </c>
      <c r="E12" s="100" t="str">
        <f>VLOOKUP($F12,УЧАСТНИКИ!$A$2:$L$1106,8,FALSE)</f>
        <v>МС</v>
      </c>
      <c r="F12" s="108" t="s">
        <v>1307</v>
      </c>
      <c r="G12" s="32"/>
      <c r="H12" s="32"/>
      <c r="I12" s="32"/>
      <c r="J12" s="37" t="str">
        <f>VLOOKUP($F12,УЧАСТНИКИ!$A$2:$L$1106,9,FALSE)</f>
        <v>Л</v>
      </c>
    </row>
    <row r="13" spans="1:14" x14ac:dyDescent="0.25">
      <c r="A13" s="32" t="s">
        <v>28</v>
      </c>
      <c r="B13" s="33" t="str">
        <f>VLOOKUP($F13,УЧАСТНИКИ!$A$2:$L$1106,3,FALSE)</f>
        <v>Кукалев Вадим</v>
      </c>
      <c r="C13" s="37" t="str">
        <f>VLOOKUP($F13,УЧАСТНИКИ!$A$2:$L$1106,4,FALSE)</f>
        <v>22.08.1998</v>
      </c>
      <c r="D13" s="72" t="str">
        <f>VLOOKUP($F13,УЧАСТНИКИ!$A$2:$L$1106,5,FALSE)</f>
        <v xml:space="preserve">Тюменская область </v>
      </c>
      <c r="E13" s="100" t="str">
        <f>VLOOKUP($F13,УЧАСТНИКИ!$A$2:$L$1106,8,FALSE)</f>
        <v>КМС</v>
      </c>
      <c r="F13" s="108" t="s">
        <v>1201</v>
      </c>
      <c r="G13" s="32"/>
      <c r="H13" s="32"/>
      <c r="I13" s="32"/>
      <c r="J13" s="37" t="str">
        <f>VLOOKUP($F13,УЧАСТНИКИ!$A$2:$L$1106,9,FALSE)</f>
        <v>К</v>
      </c>
      <c r="L13" s="9"/>
    </row>
    <row r="14" spans="1:14" x14ac:dyDescent="0.25">
      <c r="A14" s="32" t="s">
        <v>29</v>
      </c>
      <c r="B14" s="33" t="str">
        <f>VLOOKUP($F14,УЧАСТНИКИ!$A$2:$L$1106,3,FALSE)</f>
        <v>Бакай Алексей</v>
      </c>
      <c r="C14" s="37" t="str">
        <f>VLOOKUP($F14,УЧАСТНИКИ!$A$2:$L$1106,4,FALSE)</f>
        <v>21.01.1999</v>
      </c>
      <c r="D14" s="72" t="str">
        <f>VLOOKUP($F14,УЧАСТНИКИ!$A$2:$L$1106,5,FALSE)</f>
        <v xml:space="preserve">Краснодарский край </v>
      </c>
      <c r="E14" s="100" t="str">
        <f>VLOOKUP($F14,УЧАСТНИКИ!$A$2:$L$1106,8,FALSE)</f>
        <v>КМС</v>
      </c>
      <c r="F14" s="108" t="s">
        <v>1226</v>
      </c>
      <c r="G14" s="32"/>
      <c r="H14" s="32"/>
      <c r="I14" s="32"/>
      <c r="J14" s="37" t="str">
        <f>VLOOKUP($F14,УЧАСТНИКИ!$A$2:$L$1106,9,FALSE)</f>
        <v>Л</v>
      </c>
    </row>
    <row r="15" spans="1:14" ht="26.4" x14ac:dyDescent="0.25">
      <c r="A15" s="121" t="s">
        <v>30</v>
      </c>
      <c r="B15" s="92" t="str">
        <f>VLOOKUP($F15,УЧАСТНИКИ!$A$2:$L$1106,3,FALSE)</f>
        <v>Гапонов Дмитрий</v>
      </c>
      <c r="C15" s="133" t="str">
        <f>VLOOKUP($F15,УЧАСТНИКИ!$A$2:$L$1106,4,FALSE)</f>
        <v>26.05.1997</v>
      </c>
      <c r="D15" s="134" t="str">
        <f>VLOOKUP($F15,УЧАСТНИКИ!$A$2:$L$1106,5,FALSE)</f>
        <v>Санкт-Петербург Калужская область</v>
      </c>
      <c r="E15" s="100" t="str">
        <f>VLOOKUP($F15,УЧАСТНИКИ!$A$2:$L$1106,8,FALSE)</f>
        <v>МС</v>
      </c>
      <c r="F15" s="140" t="s">
        <v>1289</v>
      </c>
      <c r="G15" s="121"/>
      <c r="H15" s="121"/>
      <c r="I15" s="121"/>
      <c r="J15" s="133" t="str">
        <f>VLOOKUP($F15,УЧАСТНИКИ!$A$2:$L$1106,9,FALSE)</f>
        <v>Л</v>
      </c>
    </row>
    <row r="16" spans="1:14" x14ac:dyDescent="0.25">
      <c r="A16" s="32" t="s">
        <v>31</v>
      </c>
      <c r="B16" s="33" t="str">
        <f>VLOOKUP($F16,УЧАСТНИКИ!$A$2:$L$1106,3,FALSE)</f>
        <v>Роженко Виктор</v>
      </c>
      <c r="C16" s="37" t="str">
        <f>VLOOKUP($F16,УЧАСТНИКИ!$A$2:$L$1106,4,FALSE)</f>
        <v>01.08.1993</v>
      </c>
      <c r="D16" s="72" t="str">
        <f>VLOOKUP($F16,УЧАСТНИКИ!$A$2:$L$1106,5,FALSE)</f>
        <v xml:space="preserve">Воронежская область </v>
      </c>
      <c r="E16" s="100" t="str">
        <f>VLOOKUP($F16,УЧАСТНИКИ!$A$2:$L$1106,8,FALSE)</f>
        <v>КМС</v>
      </c>
      <c r="F16" s="108" t="s">
        <v>1345</v>
      </c>
      <c r="G16" s="32"/>
      <c r="H16" s="32"/>
      <c r="I16" s="32"/>
      <c r="J16" s="37" t="str">
        <f>VLOOKUP($F16,УЧАСТНИКИ!$A$2:$L$1106,9,FALSE)</f>
        <v>К</v>
      </c>
    </row>
    <row r="17" spans="1:11" ht="26.4" x14ac:dyDescent="0.25">
      <c r="A17" s="32" t="s">
        <v>49</v>
      </c>
      <c r="B17" s="33" t="str">
        <f>VLOOKUP($F17,УЧАСТНИКИ!$A$2:$L$1106,3,FALSE)</f>
        <v>Ламков  Арсен</v>
      </c>
      <c r="C17" s="37" t="str">
        <f>VLOOKUP($F17,УЧАСТНИКИ!$A$2:$L$1106,4,FALSE)</f>
        <v>05.05.1999</v>
      </c>
      <c r="D17" s="72" t="str">
        <f>VLOOKUP($F17,УЧАСТНИКИ!$A$2:$L$1106,5,FALSE)</f>
        <v>Ставропольский край Карачаево-Черкесская республика</v>
      </c>
      <c r="E17" s="100" t="str">
        <f>VLOOKUP($F17,УЧАСТНИКИ!$A$2:$L$1106,8,FALSE)</f>
        <v>КМС</v>
      </c>
      <c r="F17" s="140" t="s">
        <v>1211</v>
      </c>
      <c r="G17" s="140"/>
      <c r="H17" s="140"/>
      <c r="I17" s="140"/>
      <c r="J17" s="37" t="str">
        <f>VLOOKUP($F17,УЧАСТНИКИ!$A$2:$L$1106,9,FALSE)</f>
        <v>К</v>
      </c>
    </row>
    <row r="18" spans="1:11" x14ac:dyDescent="0.25">
      <c r="A18" s="68"/>
      <c r="B18" s="69" t="s">
        <v>33</v>
      </c>
      <c r="C18" s="70"/>
      <c r="D18" s="70"/>
      <c r="E18" s="70"/>
      <c r="F18" s="70"/>
      <c r="G18" s="70"/>
      <c r="H18" s="70"/>
      <c r="I18" s="70"/>
      <c r="J18" s="71"/>
      <c r="K18" s="7"/>
    </row>
    <row r="19" spans="1:11" x14ac:dyDescent="0.25">
      <c r="A19" s="32" t="s">
        <v>25</v>
      </c>
      <c r="B19" s="33"/>
      <c r="C19" s="37"/>
      <c r="D19" s="72"/>
      <c r="E19" s="100"/>
      <c r="F19" s="32"/>
      <c r="G19" s="32"/>
      <c r="H19" s="32"/>
      <c r="I19" s="32"/>
      <c r="J19" s="37"/>
    </row>
    <row r="20" spans="1:11" x14ac:dyDescent="0.25">
      <c r="A20" s="32" t="s">
        <v>26</v>
      </c>
      <c r="B20" s="33" t="str">
        <f>VLOOKUP($F20,УЧАСТНИКИ!$A$2:$L$1106,3,FALSE)</f>
        <v>Гребеньщиков Константин</v>
      </c>
      <c r="C20" s="37" t="str">
        <f>VLOOKUP($F20,УЧАСТНИКИ!$A$2:$L$1106,4,FALSE)</f>
        <v>02.01.1990</v>
      </c>
      <c r="D20" s="72" t="str">
        <f>VLOOKUP($F20,УЧАСТНИКИ!$A$2:$L$1106,5,FALSE)</f>
        <v xml:space="preserve">Тюменская область </v>
      </c>
      <c r="E20" s="100" t="str">
        <f>VLOOKUP($F20,УЧАСТНИКИ!$A$2:$L$1106,8,FALSE)</f>
        <v>КМС</v>
      </c>
      <c r="F20" s="108" t="s">
        <v>1198</v>
      </c>
      <c r="G20" s="32"/>
      <c r="H20" s="32"/>
      <c r="I20" s="32"/>
      <c r="J20" s="37" t="str">
        <f>VLOOKUP($F20,УЧАСТНИКИ!$A$2:$L$1106,9,FALSE)</f>
        <v>К</v>
      </c>
    </row>
    <row r="21" spans="1:11" x14ac:dyDescent="0.25">
      <c r="A21" s="32" t="s">
        <v>27</v>
      </c>
      <c r="B21" s="33" t="str">
        <f>VLOOKUP($F21,УЧАСТНИКИ!$A$2:$L$1106,3,FALSE)</f>
        <v>Чубровский Роман</v>
      </c>
      <c r="C21" s="37" t="str">
        <f>VLOOKUP($F21,УЧАСТНИКИ!$A$2:$L$1106,4,FALSE)</f>
        <v>21.12.1994</v>
      </c>
      <c r="D21" s="72" t="str">
        <f>VLOOKUP($F21,УЧАСТНИКИ!$A$2:$L$1106,5,FALSE)</f>
        <v xml:space="preserve">Новосибирская область </v>
      </c>
      <c r="E21" s="100" t="str">
        <f>VLOOKUP($F21,УЧАСТНИКИ!$A$2:$L$1106,8,FALSE)</f>
        <v>МС</v>
      </c>
      <c r="F21" s="108" t="s">
        <v>1327</v>
      </c>
      <c r="G21" s="32"/>
      <c r="H21" s="32"/>
      <c r="I21" s="32"/>
      <c r="J21" s="37" t="str">
        <f>VLOOKUP($F21,УЧАСТНИКИ!$A$2:$L$1106,9,FALSE)</f>
        <v>К</v>
      </c>
    </row>
    <row r="22" spans="1:11" x14ac:dyDescent="0.25">
      <c r="A22" s="32" t="s">
        <v>28</v>
      </c>
      <c r="B22" s="33" t="str">
        <f>VLOOKUP($F22,УЧАСТНИКИ!$A$2:$L$1106,3,FALSE)</f>
        <v>Лысенко Владимир</v>
      </c>
      <c r="C22" s="37" t="str">
        <f>VLOOKUP($F22,УЧАСТНИКИ!$A$2:$L$1106,4,FALSE)</f>
        <v>10.06.1998</v>
      </c>
      <c r="D22" s="72" t="str">
        <f>VLOOKUP($F22,УЧАСТНИКИ!$A$2:$L$1106,5,FALSE)</f>
        <v xml:space="preserve">Московская область </v>
      </c>
      <c r="E22" s="100" t="str">
        <f>VLOOKUP($F22,УЧАСТНИКИ!$A$2:$L$1106,8,FALSE)</f>
        <v>МС</v>
      </c>
      <c r="F22" s="108" t="s">
        <v>1366</v>
      </c>
      <c r="G22" s="32"/>
      <c r="H22" s="32"/>
      <c r="I22" s="32"/>
      <c r="J22" s="37" t="str">
        <f>VLOOKUP($F22,УЧАСТНИКИ!$A$2:$L$1106,9,FALSE)</f>
        <v>К</v>
      </c>
    </row>
    <row r="23" spans="1:11" x14ac:dyDescent="0.25">
      <c r="A23" s="32" t="s">
        <v>29</v>
      </c>
      <c r="B23" s="33" t="str">
        <f>VLOOKUP($F23,УЧАСТНИКИ!$A$2:$L$1106,3,FALSE)</f>
        <v>Кудрявцев Денис</v>
      </c>
      <c r="C23" s="37" t="str">
        <f>VLOOKUP($F23,УЧАСТНИКИ!$A$2:$L$1106,4,FALSE)</f>
        <v>13.04.1992</v>
      </c>
      <c r="D23" s="72" t="str">
        <f>VLOOKUP($F23,УЧАСТНИКИ!$A$2:$L$1106,5,FALSE)</f>
        <v xml:space="preserve">Тюменская область </v>
      </c>
      <c r="E23" s="100" t="str">
        <f>VLOOKUP($F23,УЧАСТНИКИ!$A$2:$L$1106,8,FALSE)</f>
        <v>ЗМС</v>
      </c>
      <c r="F23" s="108" t="s">
        <v>1200</v>
      </c>
      <c r="G23" s="32"/>
      <c r="H23" s="32"/>
      <c r="I23" s="32"/>
      <c r="J23" s="37" t="str">
        <f>VLOOKUP($F23,УЧАСТНИКИ!$A$2:$L$1106,9,FALSE)</f>
        <v>К</v>
      </c>
    </row>
    <row r="24" spans="1:11" x14ac:dyDescent="0.25">
      <c r="A24" s="32" t="s">
        <v>30</v>
      </c>
      <c r="B24" s="33" t="str">
        <f>VLOOKUP($F24,УЧАСТНИКИ!$A$2:$L$1106,3,FALSE)</f>
        <v>Логинов Иван</v>
      </c>
      <c r="C24" s="37" t="str">
        <f>VLOOKUP($F24,УЧАСТНИКИ!$A$2:$L$1106,4,FALSE)</f>
        <v>19.06.1997</v>
      </c>
      <c r="D24" s="72" t="str">
        <f>VLOOKUP($F24,УЧАСТНИКИ!$A$2:$L$1106,5,FALSE)</f>
        <v>Москва Владимирская область</v>
      </c>
      <c r="E24" s="100" t="str">
        <f>VLOOKUP($F24,УЧАСТНИКИ!$A$2:$L$1106,8,FALSE)</f>
        <v>МС</v>
      </c>
      <c r="F24" s="108" t="s">
        <v>1258</v>
      </c>
      <c r="G24" s="32"/>
      <c r="H24" s="32"/>
      <c r="I24" s="32"/>
      <c r="J24" s="37" t="str">
        <f>VLOOKUP($F24,УЧАСТНИКИ!$A$2:$L$1106,9,FALSE)</f>
        <v>К</v>
      </c>
    </row>
    <row r="25" spans="1:11" x14ac:dyDescent="0.25">
      <c r="A25" s="32" t="s">
        <v>31</v>
      </c>
      <c r="B25" s="33" t="str">
        <f>VLOOKUP($F25,УЧАСТНИКИ!$A$2:$L$1106,3,FALSE)</f>
        <v>Рубцов Артем</v>
      </c>
      <c r="C25" s="37" t="str">
        <f>VLOOKUP($F25,УЧАСТНИКИ!$A$2:$L$1106,4,FALSE)</f>
        <v>30.05.1998</v>
      </c>
      <c r="D25" s="72" t="str">
        <f>VLOOKUP($F25,УЧАСТНИКИ!$A$2:$L$1106,5,FALSE)</f>
        <v>Москва Оренбургская область</v>
      </c>
      <c r="E25" s="100" t="str">
        <f>VLOOKUP($F25,УЧАСТНИКИ!$A$2:$L$1106,8,FALSE)</f>
        <v>КМС</v>
      </c>
      <c r="F25" s="108" t="s">
        <v>1382</v>
      </c>
      <c r="G25" s="32"/>
      <c r="H25" s="32"/>
      <c r="I25" s="32"/>
      <c r="J25" s="37" t="str">
        <f>VLOOKUP($F25,УЧАСТНИКИ!$A$2:$L$1106,9,FALSE)</f>
        <v>Л</v>
      </c>
    </row>
    <row r="26" spans="1:11" x14ac:dyDescent="0.25">
      <c r="A26" s="32">
        <v>8</v>
      </c>
      <c r="B26" s="33" t="str">
        <f>VLOOKUP($F26,УЧАСТНИКИ!$A$2:$L$1106,3,FALSE)</f>
        <v>Федотов Артём</v>
      </c>
      <c r="C26" s="37" t="str">
        <f>VLOOKUP($F26,УЧАСТНИКИ!$A$2:$L$1106,4,FALSE)</f>
        <v>12.11.1991</v>
      </c>
      <c r="D26" s="72" t="str">
        <f>VLOOKUP($F26,УЧАСТНИКИ!$A$2:$L$1106,5,FALSE)</f>
        <v xml:space="preserve">Ульяновская область </v>
      </c>
      <c r="E26" s="100" t="str">
        <f>VLOOKUP($F26,УЧАСТНИКИ!$A$2:$L$1106,8,FALSE)</f>
        <v>МС</v>
      </c>
      <c r="F26" s="108" t="s">
        <v>1217</v>
      </c>
      <c r="G26" s="32"/>
      <c r="H26" s="32"/>
      <c r="I26" s="32"/>
      <c r="J26" s="37" t="str">
        <f>VLOOKUP($F26,УЧАСТНИКИ!$A$2:$L$1106,9,FALSE)</f>
        <v>К</v>
      </c>
    </row>
    <row r="27" spans="1:11" hidden="1" x14ac:dyDescent="0.25">
      <c r="A27" s="68"/>
      <c r="B27" s="69" t="s">
        <v>34</v>
      </c>
      <c r="C27" s="70"/>
      <c r="D27" s="70"/>
      <c r="E27" s="70"/>
      <c r="F27" s="70"/>
      <c r="G27" s="70"/>
      <c r="H27" s="70"/>
      <c r="I27" s="70"/>
      <c r="J27" s="71"/>
    </row>
    <row r="28" spans="1:11" hidden="1" x14ac:dyDescent="0.25">
      <c r="A28" s="32" t="s">
        <v>25</v>
      </c>
      <c r="B28" s="33" t="e">
        <f>VLOOKUP($F28,УЧАСТНИКИ!$A$2:$L$1106,3,FALSE)</f>
        <v>#N/A</v>
      </c>
      <c r="C28" s="37" t="e">
        <f>VLOOKUP($F28,УЧАСТНИКИ!$A$2:$L$1106,4,FALSE)</f>
        <v>#N/A</v>
      </c>
      <c r="D28" s="72" t="e">
        <f>VLOOKUP($F28,УЧАСТНИКИ!$A$2:$L$1106,5,FALSE)</f>
        <v>#N/A</v>
      </c>
      <c r="E28" s="100" t="e">
        <f>VLOOKUP($F28,УЧАСТНИКИ!$A$2:$L$1106,8,FALSE)</f>
        <v>#N/A</v>
      </c>
      <c r="F28" s="32"/>
      <c r="G28" s="32"/>
      <c r="H28" s="32"/>
      <c r="I28" s="32"/>
      <c r="J28" s="37" t="e">
        <f>VLOOKUP($F28,УЧАСТНИКИ!$A$2:$L$1106,9,FALSE)</f>
        <v>#N/A</v>
      </c>
    </row>
    <row r="29" spans="1:11" hidden="1" x14ac:dyDescent="0.25">
      <c r="A29" s="32" t="s">
        <v>26</v>
      </c>
      <c r="B29" s="33" t="e">
        <f>VLOOKUP($F29,УЧАСТНИКИ!$A$2:$L$1106,3,FALSE)</f>
        <v>#N/A</v>
      </c>
      <c r="C29" s="37" t="e">
        <f>VLOOKUP($F29,УЧАСТНИКИ!$A$2:$L$1106,4,FALSE)</f>
        <v>#N/A</v>
      </c>
      <c r="D29" s="72" t="e">
        <f>VLOOKUP($F29,УЧАСТНИКИ!$A$2:$L$1106,5,FALSE)</f>
        <v>#N/A</v>
      </c>
      <c r="E29" s="100" t="e">
        <f>VLOOKUP($F29,УЧАСТНИКИ!$A$2:$L$1106,8,FALSE)</f>
        <v>#N/A</v>
      </c>
      <c r="F29" s="32"/>
      <c r="G29" s="32"/>
      <c r="H29" s="32"/>
      <c r="I29" s="32"/>
      <c r="J29" s="37" t="e">
        <f>VLOOKUP($F29,УЧАСТНИКИ!$A$2:$L$1106,9,FALSE)</f>
        <v>#N/A</v>
      </c>
    </row>
    <row r="30" spans="1:11" hidden="1" x14ac:dyDescent="0.25">
      <c r="A30" s="32" t="s">
        <v>27</v>
      </c>
      <c r="B30" s="33" t="e">
        <f>VLOOKUP($F30,УЧАСТНИКИ!$A$2:$L$1106,3,FALSE)</f>
        <v>#N/A</v>
      </c>
      <c r="C30" s="37" t="e">
        <f>VLOOKUP($F30,УЧАСТНИКИ!$A$2:$L$1106,4,FALSE)</f>
        <v>#N/A</v>
      </c>
      <c r="D30" s="72" t="e">
        <f>VLOOKUP($F30,УЧАСТНИКИ!$A$2:$L$1106,5,FALSE)</f>
        <v>#N/A</v>
      </c>
      <c r="E30" s="100" t="e">
        <f>VLOOKUP($F30,УЧАСТНИКИ!$A$2:$L$1106,8,FALSE)</f>
        <v>#N/A</v>
      </c>
      <c r="F30" s="32"/>
      <c r="G30" s="32"/>
      <c r="H30" s="32"/>
      <c r="I30" s="32"/>
      <c r="J30" s="37" t="e">
        <f>VLOOKUP($F30,УЧАСТНИКИ!$A$2:$L$1106,9,FALSE)</f>
        <v>#N/A</v>
      </c>
    </row>
    <row r="31" spans="1:11" hidden="1" x14ac:dyDescent="0.25">
      <c r="A31" s="32" t="s">
        <v>28</v>
      </c>
      <c r="B31" s="33" t="e">
        <f>VLOOKUP($F31,УЧАСТНИКИ!$A$2:$L$1106,3,FALSE)</f>
        <v>#N/A</v>
      </c>
      <c r="C31" s="37" t="e">
        <f>VLOOKUP($F31,УЧАСТНИКИ!$A$2:$L$1106,4,FALSE)</f>
        <v>#N/A</v>
      </c>
      <c r="D31" s="72" t="e">
        <f>VLOOKUP($F31,УЧАСТНИКИ!$A$2:$L$1106,5,FALSE)</f>
        <v>#N/A</v>
      </c>
      <c r="E31" s="100" t="e">
        <f>VLOOKUP($F31,УЧАСТНИКИ!$A$2:$L$1106,8,FALSE)</f>
        <v>#N/A</v>
      </c>
      <c r="F31" s="32"/>
      <c r="G31" s="32"/>
      <c r="H31" s="32"/>
      <c r="I31" s="32"/>
      <c r="J31" s="37" t="e">
        <f>VLOOKUP($F31,УЧАСТНИКИ!$A$2:$L$1106,9,FALSE)</f>
        <v>#N/A</v>
      </c>
    </row>
    <row r="32" spans="1:11" hidden="1" x14ac:dyDescent="0.25">
      <c r="A32" s="32" t="s">
        <v>29</v>
      </c>
      <c r="B32" s="33" t="e">
        <f>VLOOKUP($F32,УЧАСТНИКИ!$A$2:$L$1106,3,FALSE)</f>
        <v>#N/A</v>
      </c>
      <c r="C32" s="37" t="e">
        <f>VLOOKUP($F32,УЧАСТНИКИ!$A$2:$L$1106,4,FALSE)</f>
        <v>#N/A</v>
      </c>
      <c r="D32" s="72" t="e">
        <f>VLOOKUP($F32,УЧАСТНИКИ!$A$2:$L$1106,5,FALSE)</f>
        <v>#N/A</v>
      </c>
      <c r="E32" s="100" t="e">
        <f>VLOOKUP($F32,УЧАСТНИКИ!$A$2:$L$1106,8,FALSE)</f>
        <v>#N/A</v>
      </c>
      <c r="F32" s="32"/>
      <c r="G32" s="32"/>
      <c r="H32" s="32"/>
      <c r="I32" s="32"/>
      <c r="J32" s="37" t="e">
        <f>VLOOKUP($F32,УЧАСТНИКИ!$A$2:$L$1106,9,FALSE)</f>
        <v>#N/A</v>
      </c>
    </row>
    <row r="33" spans="1:11" hidden="1" x14ac:dyDescent="0.25">
      <c r="A33" s="32" t="s">
        <v>30</v>
      </c>
      <c r="B33" s="33" t="e">
        <f>VLOOKUP($F33,УЧАСТНИКИ!$A$2:$L$1106,3,FALSE)</f>
        <v>#N/A</v>
      </c>
      <c r="C33" s="37" t="e">
        <f>VLOOKUP($F33,УЧАСТНИКИ!$A$2:$L$1106,4,FALSE)</f>
        <v>#N/A</v>
      </c>
      <c r="D33" s="72" t="e">
        <f>VLOOKUP($F33,УЧАСТНИКИ!$A$2:$L$1106,5,FALSE)</f>
        <v>#N/A</v>
      </c>
      <c r="E33" s="100" t="e">
        <f>VLOOKUP($F33,УЧАСТНИКИ!$A$2:$L$1106,8,FALSE)</f>
        <v>#N/A</v>
      </c>
      <c r="F33" s="32"/>
      <c r="G33" s="32"/>
      <c r="H33" s="32"/>
      <c r="I33" s="32"/>
      <c r="J33" s="37" t="e">
        <f>VLOOKUP($F33,УЧАСТНИКИ!$A$2:$L$1106,9,FALSE)</f>
        <v>#N/A</v>
      </c>
    </row>
    <row r="34" spans="1:11" hidden="1" x14ac:dyDescent="0.25">
      <c r="A34" s="32" t="s">
        <v>31</v>
      </c>
      <c r="B34" s="33" t="e">
        <f>VLOOKUP($F34,УЧАСТНИКИ!$A$2:$L$1106,3,FALSE)</f>
        <v>#N/A</v>
      </c>
      <c r="C34" s="37" t="e">
        <f>VLOOKUP($F34,УЧАСТНИКИ!$A$2:$L$1106,4,FALSE)</f>
        <v>#N/A</v>
      </c>
      <c r="D34" s="72" t="e">
        <f>VLOOKUP($F34,УЧАСТНИКИ!$A$2:$L$1106,5,FALSE)</f>
        <v>#N/A</v>
      </c>
      <c r="E34" s="100" t="e">
        <f>VLOOKUP($F34,УЧАСТНИКИ!$A$2:$L$1106,8,FALSE)</f>
        <v>#N/A</v>
      </c>
      <c r="F34" s="32"/>
      <c r="G34" s="32"/>
      <c r="H34" s="32"/>
      <c r="I34" s="32"/>
      <c r="J34" s="37" t="e">
        <f>VLOOKUP($F34,УЧАСТНИКИ!$A$2:$L$1106,9,FALSE)</f>
        <v>#N/A</v>
      </c>
    </row>
    <row r="35" spans="1:11" hidden="1" x14ac:dyDescent="0.25">
      <c r="A35" s="32">
        <v>8</v>
      </c>
      <c r="B35" s="33" t="e">
        <f>VLOOKUP($F35,УЧАСТНИКИ!$A$2:$L$1106,3,FALSE)</f>
        <v>#N/A</v>
      </c>
      <c r="C35" s="37" t="e">
        <f>VLOOKUP($F35,УЧАСТНИКИ!$A$2:$L$1106,4,FALSE)</f>
        <v>#N/A</v>
      </c>
      <c r="D35" s="72" t="e">
        <f>VLOOKUP($F35,УЧАСТНИКИ!$A$2:$L$1106,5,FALSE)</f>
        <v>#N/A</v>
      </c>
      <c r="E35" s="100" t="e">
        <f>VLOOKUP($F35,УЧАСТНИКИ!$A$2:$L$1106,8,FALSE)</f>
        <v>#N/A</v>
      </c>
      <c r="F35" s="32"/>
      <c r="G35" s="32"/>
      <c r="H35" s="32"/>
      <c r="I35" s="32"/>
      <c r="J35" s="37" t="e">
        <f>VLOOKUP($F35,УЧАСТНИКИ!$A$2:$L$1106,9,FALSE)</f>
        <v>#N/A</v>
      </c>
    </row>
    <row r="36" spans="1:11" hidden="1" x14ac:dyDescent="0.25">
      <c r="A36" s="68"/>
      <c r="B36" s="69" t="s">
        <v>35</v>
      </c>
      <c r="C36" s="70"/>
      <c r="D36" s="70"/>
      <c r="E36" s="70"/>
      <c r="F36" s="70"/>
      <c r="G36" s="70"/>
      <c r="H36" s="70"/>
      <c r="I36" s="70"/>
      <c r="J36" s="71"/>
      <c r="K36" s="13"/>
    </row>
    <row r="37" spans="1:11" hidden="1" x14ac:dyDescent="0.25">
      <c r="A37" s="32" t="s">
        <v>25</v>
      </c>
      <c r="B37" s="33" t="e">
        <f>VLOOKUP($F37,УЧАСТНИКИ!$A$2:$L$1106,3,FALSE)</f>
        <v>#N/A</v>
      </c>
      <c r="C37" s="37" t="e">
        <f>VLOOKUP($F37,УЧАСТНИКИ!$A$2:$L$1106,4,FALSE)</f>
        <v>#N/A</v>
      </c>
      <c r="D37" s="72" t="e">
        <f>VLOOKUP($F37,УЧАСТНИКИ!$A$2:$L$1106,5,FALSE)</f>
        <v>#N/A</v>
      </c>
      <c r="E37" s="100" t="e">
        <f>VLOOKUP($F37,УЧАСТНИКИ!$A$2:$L$1106,8,FALSE)</f>
        <v>#N/A</v>
      </c>
      <c r="F37" s="32"/>
      <c r="G37" s="32"/>
      <c r="H37" s="32"/>
      <c r="I37" s="32"/>
      <c r="J37" s="37" t="e">
        <f>VLOOKUP($F37,УЧАСТНИКИ!$A$2:$L$1106,9,FALSE)</f>
        <v>#N/A</v>
      </c>
      <c r="K37" s="13"/>
    </row>
    <row r="38" spans="1:11" hidden="1" x14ac:dyDescent="0.25">
      <c r="A38" s="32" t="s">
        <v>26</v>
      </c>
      <c r="B38" s="33" t="e">
        <f>VLOOKUP($F38,УЧАСТНИКИ!$A$2:$L$1106,3,FALSE)</f>
        <v>#N/A</v>
      </c>
      <c r="C38" s="37" t="e">
        <f>VLOOKUP($F38,УЧАСТНИКИ!$A$2:$L$1106,4,FALSE)</f>
        <v>#N/A</v>
      </c>
      <c r="D38" s="72" t="e">
        <f>VLOOKUP($F38,УЧАСТНИКИ!$A$2:$L$1106,5,FALSE)</f>
        <v>#N/A</v>
      </c>
      <c r="E38" s="100" t="e">
        <f>VLOOKUP($F38,УЧАСТНИКИ!$A$2:$L$1106,8,FALSE)</f>
        <v>#N/A</v>
      </c>
      <c r="F38" s="32"/>
      <c r="G38" s="32"/>
      <c r="H38" s="32"/>
      <c r="I38" s="32"/>
      <c r="J38" s="37" t="e">
        <f>VLOOKUP($F38,УЧАСТНИКИ!$A$2:$L$1106,9,FALSE)</f>
        <v>#N/A</v>
      </c>
      <c r="K38" s="13"/>
    </row>
    <row r="39" spans="1:11" hidden="1" x14ac:dyDescent="0.25">
      <c r="A39" s="32" t="s">
        <v>27</v>
      </c>
      <c r="B39" s="33" t="e">
        <f>VLOOKUP($F39,УЧАСТНИКИ!$A$2:$L$1106,3,FALSE)</f>
        <v>#N/A</v>
      </c>
      <c r="C39" s="37" t="e">
        <f>VLOOKUP($F39,УЧАСТНИКИ!$A$2:$L$1106,4,FALSE)</f>
        <v>#N/A</v>
      </c>
      <c r="D39" s="72" t="e">
        <f>VLOOKUP($F39,УЧАСТНИКИ!$A$2:$L$1106,5,FALSE)</f>
        <v>#N/A</v>
      </c>
      <c r="E39" s="100" t="e">
        <f>VLOOKUP($F39,УЧАСТНИКИ!$A$2:$L$1106,8,FALSE)</f>
        <v>#N/A</v>
      </c>
      <c r="F39" s="32"/>
      <c r="G39" s="32"/>
      <c r="H39" s="32"/>
      <c r="I39" s="32"/>
      <c r="J39" s="37" t="e">
        <f>VLOOKUP($F39,УЧАСТНИКИ!$A$2:$L$1106,9,FALSE)</f>
        <v>#N/A</v>
      </c>
      <c r="K39" s="13"/>
    </row>
    <row r="40" spans="1:11" hidden="1" x14ac:dyDescent="0.25">
      <c r="A40" s="32" t="s">
        <v>28</v>
      </c>
      <c r="B40" s="33" t="e">
        <f>VLOOKUP($F40,УЧАСТНИКИ!$A$2:$L$1106,3,FALSE)</f>
        <v>#N/A</v>
      </c>
      <c r="C40" s="37" t="e">
        <f>VLOOKUP($F40,УЧАСТНИКИ!$A$2:$L$1106,4,FALSE)</f>
        <v>#N/A</v>
      </c>
      <c r="D40" s="72" t="e">
        <f>VLOOKUP($F40,УЧАСТНИКИ!$A$2:$L$1106,5,FALSE)</f>
        <v>#N/A</v>
      </c>
      <c r="E40" s="100" t="e">
        <f>VLOOKUP($F40,УЧАСТНИКИ!$A$2:$L$1106,8,FALSE)</f>
        <v>#N/A</v>
      </c>
      <c r="F40" s="32"/>
      <c r="G40" s="32"/>
      <c r="H40" s="32"/>
      <c r="I40" s="32"/>
      <c r="J40" s="37" t="e">
        <f>VLOOKUP($F40,УЧАСТНИКИ!$A$2:$L$1106,9,FALSE)</f>
        <v>#N/A</v>
      </c>
      <c r="K40" s="13"/>
    </row>
    <row r="41" spans="1:11" hidden="1" x14ac:dyDescent="0.25">
      <c r="A41" s="32" t="s">
        <v>29</v>
      </c>
      <c r="B41" s="33" t="e">
        <f>VLOOKUP($F41,УЧАСТНИКИ!$A$2:$L$1106,3,FALSE)</f>
        <v>#N/A</v>
      </c>
      <c r="C41" s="37" t="e">
        <f>VLOOKUP($F41,УЧАСТНИКИ!$A$2:$L$1106,4,FALSE)</f>
        <v>#N/A</v>
      </c>
      <c r="D41" s="72" t="e">
        <f>VLOOKUP($F41,УЧАСТНИКИ!$A$2:$L$1106,5,FALSE)</f>
        <v>#N/A</v>
      </c>
      <c r="E41" s="100" t="e">
        <f>VLOOKUP($F41,УЧАСТНИКИ!$A$2:$L$1106,8,FALSE)</f>
        <v>#N/A</v>
      </c>
      <c r="F41" s="32"/>
      <c r="G41" s="32"/>
      <c r="H41" s="32"/>
      <c r="I41" s="32"/>
      <c r="J41" s="37" t="e">
        <f>VLOOKUP($F41,УЧАСТНИКИ!$A$2:$L$1106,9,FALSE)</f>
        <v>#N/A</v>
      </c>
      <c r="K41" s="13"/>
    </row>
    <row r="42" spans="1:11" hidden="1" x14ac:dyDescent="0.25">
      <c r="A42" s="32" t="s">
        <v>30</v>
      </c>
      <c r="B42" s="33" t="e">
        <f>VLOOKUP($F42,УЧАСТНИКИ!$A$2:$L$1106,3,FALSE)</f>
        <v>#N/A</v>
      </c>
      <c r="C42" s="37" t="e">
        <f>VLOOKUP($F42,УЧАСТНИКИ!$A$2:$L$1106,4,FALSE)</f>
        <v>#N/A</v>
      </c>
      <c r="D42" s="72" t="e">
        <f>VLOOKUP($F42,УЧАСТНИКИ!$A$2:$L$1106,5,FALSE)</f>
        <v>#N/A</v>
      </c>
      <c r="E42" s="100" t="e">
        <f>VLOOKUP($F42,УЧАСТНИКИ!$A$2:$L$1106,8,FALSE)</f>
        <v>#N/A</v>
      </c>
      <c r="F42" s="32"/>
      <c r="G42" s="32"/>
      <c r="H42" s="32"/>
      <c r="I42" s="32"/>
      <c r="J42" s="37" t="e">
        <f>VLOOKUP($F42,УЧАСТНИКИ!$A$2:$L$1106,9,FALSE)</f>
        <v>#N/A</v>
      </c>
      <c r="K42" s="13"/>
    </row>
    <row r="43" spans="1:11" hidden="1" x14ac:dyDescent="0.25">
      <c r="A43" s="32" t="s">
        <v>31</v>
      </c>
      <c r="B43" s="33" t="e">
        <f>VLOOKUP($F43,УЧАСТНИКИ!$A$2:$L$1106,3,FALSE)</f>
        <v>#N/A</v>
      </c>
      <c r="C43" s="37" t="e">
        <f>VLOOKUP($F43,УЧАСТНИКИ!$A$2:$L$1106,4,FALSE)</f>
        <v>#N/A</v>
      </c>
      <c r="D43" s="72" t="e">
        <f>VLOOKUP($F43,УЧАСТНИКИ!$A$2:$L$1106,5,FALSE)</f>
        <v>#N/A</v>
      </c>
      <c r="E43" s="100" t="e">
        <f>VLOOKUP($F43,УЧАСТНИКИ!$A$2:$L$1106,8,FALSE)</f>
        <v>#N/A</v>
      </c>
      <c r="F43" s="32"/>
      <c r="G43" s="32"/>
      <c r="H43" s="32"/>
      <c r="I43" s="32"/>
      <c r="J43" s="37" t="e">
        <f>VLOOKUP($F43,УЧАСТНИКИ!$A$2:$L$1106,9,FALSE)</f>
        <v>#N/A</v>
      </c>
      <c r="K43" s="13"/>
    </row>
    <row r="44" spans="1:11" hidden="1" x14ac:dyDescent="0.25">
      <c r="A44" s="32">
        <v>8</v>
      </c>
      <c r="B44" s="33" t="e">
        <f>VLOOKUP($F44,УЧАСТНИКИ!$A$2:$L$1106,3,FALSE)</f>
        <v>#N/A</v>
      </c>
      <c r="C44" s="37" t="e">
        <f>VLOOKUP($F44,УЧАСТНИКИ!$A$2:$L$1106,4,FALSE)</f>
        <v>#N/A</v>
      </c>
      <c r="D44" s="72" t="e">
        <f>VLOOKUP($F44,УЧАСТНИКИ!$A$2:$L$1106,5,FALSE)</f>
        <v>#N/A</v>
      </c>
      <c r="E44" s="100" t="e">
        <f>VLOOKUP($F44,УЧАСТНИКИ!$A$2:$L$1106,8,FALSE)</f>
        <v>#N/A</v>
      </c>
      <c r="F44" s="32"/>
      <c r="G44" s="32"/>
      <c r="H44" s="32"/>
      <c r="I44" s="32"/>
      <c r="J44" s="37" t="e">
        <f>VLOOKUP($F44,УЧАСТНИКИ!$A$2:$L$1106,9,FALSE)</f>
        <v>#N/A</v>
      </c>
      <c r="K44" s="13"/>
    </row>
    <row r="45" spans="1:11" hidden="1" x14ac:dyDescent="0.25">
      <c r="A45" s="68"/>
      <c r="B45" s="69" t="s">
        <v>42</v>
      </c>
      <c r="C45" s="70"/>
      <c r="D45" s="70"/>
      <c r="E45" s="70"/>
      <c r="F45" s="70"/>
      <c r="G45" s="70"/>
      <c r="H45" s="70"/>
      <c r="I45" s="70"/>
      <c r="J45" s="71"/>
      <c r="K45" s="13"/>
    </row>
    <row r="46" spans="1:11" hidden="1" x14ac:dyDescent="0.25">
      <c r="A46" s="32" t="s">
        <v>25</v>
      </c>
      <c r="B46" s="33" t="e">
        <f>VLOOKUP($F46,УЧАСТНИКИ!$A$2:$L$1106,3,FALSE)</f>
        <v>#N/A</v>
      </c>
      <c r="C46" s="37" t="e">
        <f>VLOOKUP($F46,УЧАСТНИКИ!$A$2:$L$1106,4,FALSE)</f>
        <v>#N/A</v>
      </c>
      <c r="D46" s="72" t="e">
        <f>VLOOKUP($F46,УЧАСТНИКИ!$A$2:$L$1106,5,FALSE)</f>
        <v>#N/A</v>
      </c>
      <c r="E46" s="100" t="e">
        <f>VLOOKUP($F46,УЧАСТНИКИ!$A$2:$L$1106,8,FALSE)</f>
        <v>#N/A</v>
      </c>
      <c r="F46" s="32"/>
      <c r="G46" s="32"/>
      <c r="H46" s="32"/>
      <c r="I46" s="32"/>
      <c r="J46" s="37" t="e">
        <f>VLOOKUP($F46,УЧАСТНИКИ!$A$2:$L$1106,9,FALSE)</f>
        <v>#N/A</v>
      </c>
      <c r="K46" s="13"/>
    </row>
    <row r="47" spans="1:11" hidden="1" x14ac:dyDescent="0.25">
      <c r="A47" s="32" t="s">
        <v>26</v>
      </c>
      <c r="B47" s="33" t="e">
        <f>VLOOKUP($F47,УЧАСТНИКИ!$A$2:$L$1106,3,FALSE)</f>
        <v>#N/A</v>
      </c>
      <c r="C47" s="37" t="e">
        <f>VLOOKUP($F47,УЧАСТНИКИ!$A$2:$L$1106,4,FALSE)</f>
        <v>#N/A</v>
      </c>
      <c r="D47" s="72" t="e">
        <f>VLOOKUP($F47,УЧАСТНИКИ!$A$2:$L$1106,5,FALSE)</f>
        <v>#N/A</v>
      </c>
      <c r="E47" s="100" t="e">
        <f>VLOOKUP($F47,УЧАСТНИКИ!$A$2:$L$1106,8,FALSE)</f>
        <v>#N/A</v>
      </c>
      <c r="F47" s="32"/>
      <c r="G47" s="32"/>
      <c r="H47" s="32"/>
      <c r="I47" s="32"/>
      <c r="J47" s="37" t="e">
        <f>VLOOKUP($F47,УЧАСТНИКИ!$A$2:$L$1106,9,FALSE)</f>
        <v>#N/A</v>
      </c>
      <c r="K47" s="13"/>
    </row>
    <row r="48" spans="1:11" hidden="1" x14ac:dyDescent="0.25">
      <c r="A48" s="32" t="s">
        <v>27</v>
      </c>
      <c r="B48" s="33" t="e">
        <f>VLOOKUP($F48,УЧАСТНИКИ!$A$2:$L$1106,3,FALSE)</f>
        <v>#N/A</v>
      </c>
      <c r="C48" s="37" t="e">
        <f>VLOOKUP($F48,УЧАСТНИКИ!$A$2:$L$1106,4,FALSE)</f>
        <v>#N/A</v>
      </c>
      <c r="D48" s="72" t="e">
        <f>VLOOKUP($F48,УЧАСТНИКИ!$A$2:$L$1106,5,FALSE)</f>
        <v>#N/A</v>
      </c>
      <c r="E48" s="100" t="e">
        <f>VLOOKUP($F48,УЧАСТНИКИ!$A$2:$L$1106,8,FALSE)</f>
        <v>#N/A</v>
      </c>
      <c r="F48" s="32"/>
      <c r="G48" s="32"/>
      <c r="H48" s="32"/>
      <c r="I48" s="32"/>
      <c r="J48" s="37" t="e">
        <f>VLOOKUP($F48,УЧАСТНИКИ!$A$2:$L$1106,9,FALSE)</f>
        <v>#N/A</v>
      </c>
      <c r="K48" s="13"/>
    </row>
    <row r="49" spans="1:11" hidden="1" x14ac:dyDescent="0.25">
      <c r="A49" s="32" t="s">
        <v>28</v>
      </c>
      <c r="B49" s="33" t="e">
        <f>VLOOKUP($F49,УЧАСТНИКИ!$A$2:$L$1106,3,FALSE)</f>
        <v>#N/A</v>
      </c>
      <c r="C49" s="37" t="e">
        <f>VLOOKUP($F49,УЧАСТНИКИ!$A$2:$L$1106,4,FALSE)</f>
        <v>#N/A</v>
      </c>
      <c r="D49" s="72" t="e">
        <f>VLOOKUP($F49,УЧАСТНИКИ!$A$2:$L$1106,5,FALSE)</f>
        <v>#N/A</v>
      </c>
      <c r="E49" s="100" t="e">
        <f>VLOOKUP($F49,УЧАСТНИКИ!$A$2:$L$1106,8,FALSE)</f>
        <v>#N/A</v>
      </c>
      <c r="F49" s="32"/>
      <c r="G49" s="32"/>
      <c r="H49" s="32"/>
      <c r="I49" s="32"/>
      <c r="J49" s="37" t="e">
        <f>VLOOKUP($F49,УЧАСТНИКИ!$A$2:$L$1106,9,FALSE)</f>
        <v>#N/A</v>
      </c>
      <c r="K49" s="13"/>
    </row>
    <row r="50" spans="1:11" hidden="1" x14ac:dyDescent="0.25">
      <c r="A50" s="32" t="s">
        <v>29</v>
      </c>
      <c r="B50" s="33" t="e">
        <f>VLOOKUP($F50,УЧАСТНИКИ!$A$2:$L$1106,3,FALSE)</f>
        <v>#N/A</v>
      </c>
      <c r="C50" s="37" t="e">
        <f>VLOOKUP($F50,УЧАСТНИКИ!$A$2:$L$1106,4,FALSE)</f>
        <v>#N/A</v>
      </c>
      <c r="D50" s="72" t="e">
        <f>VLOOKUP($F50,УЧАСТНИКИ!$A$2:$L$1106,5,FALSE)</f>
        <v>#N/A</v>
      </c>
      <c r="E50" s="100" t="e">
        <f>VLOOKUP($F50,УЧАСТНИКИ!$A$2:$L$1106,8,FALSE)</f>
        <v>#N/A</v>
      </c>
      <c r="F50" s="32"/>
      <c r="G50" s="32"/>
      <c r="H50" s="32"/>
      <c r="I50" s="32"/>
      <c r="J50" s="37" t="e">
        <f>VLOOKUP($F50,УЧАСТНИКИ!$A$2:$L$1106,9,FALSE)</f>
        <v>#N/A</v>
      </c>
      <c r="K50" s="13"/>
    </row>
    <row r="51" spans="1:11" hidden="1" x14ac:dyDescent="0.25">
      <c r="A51" s="32" t="s">
        <v>30</v>
      </c>
      <c r="B51" s="33" t="e">
        <f>VLOOKUP($F51,УЧАСТНИКИ!$A$2:$L$1106,3,FALSE)</f>
        <v>#N/A</v>
      </c>
      <c r="C51" s="37" t="e">
        <f>VLOOKUP($F51,УЧАСТНИКИ!$A$2:$L$1106,4,FALSE)</f>
        <v>#N/A</v>
      </c>
      <c r="D51" s="72" t="e">
        <f>VLOOKUP($F51,УЧАСТНИКИ!$A$2:$L$1106,5,FALSE)</f>
        <v>#N/A</v>
      </c>
      <c r="E51" s="100" t="e">
        <f>VLOOKUP($F51,УЧАСТНИКИ!$A$2:$L$1106,8,FALSE)</f>
        <v>#N/A</v>
      </c>
      <c r="F51" s="32"/>
      <c r="G51" s="32"/>
      <c r="H51" s="32"/>
      <c r="I51" s="32"/>
      <c r="J51" s="37" t="e">
        <f>VLOOKUP($F51,УЧАСТНИКИ!$A$2:$L$1106,9,FALSE)</f>
        <v>#N/A</v>
      </c>
      <c r="K51" s="13"/>
    </row>
    <row r="52" spans="1:11" hidden="1" x14ac:dyDescent="0.25">
      <c r="A52" s="32" t="s">
        <v>31</v>
      </c>
      <c r="B52" s="33" t="e">
        <f>VLOOKUP($F52,УЧАСТНИКИ!$A$2:$L$1106,3,FALSE)</f>
        <v>#N/A</v>
      </c>
      <c r="C52" s="37" t="e">
        <f>VLOOKUP($F52,УЧАСТНИКИ!$A$2:$L$1106,4,FALSE)</f>
        <v>#N/A</v>
      </c>
      <c r="D52" s="72" t="e">
        <f>VLOOKUP($F52,УЧАСТНИКИ!$A$2:$L$1106,5,FALSE)</f>
        <v>#N/A</v>
      </c>
      <c r="E52" s="100" t="e">
        <f>VLOOKUP($F52,УЧАСТНИКИ!$A$2:$L$1106,8,FALSE)</f>
        <v>#N/A</v>
      </c>
      <c r="F52" s="32"/>
      <c r="G52" s="32"/>
      <c r="H52" s="32"/>
      <c r="I52" s="32"/>
      <c r="J52" s="37" t="e">
        <f>VLOOKUP($F52,УЧАСТНИКИ!$A$2:$L$1106,9,FALSE)</f>
        <v>#N/A</v>
      </c>
      <c r="K52" s="13"/>
    </row>
    <row r="53" spans="1:11" hidden="1" x14ac:dyDescent="0.25">
      <c r="A53" s="32">
        <v>8</v>
      </c>
      <c r="B53" s="33" t="e">
        <f>VLOOKUP($F53,УЧАСТНИКИ!$A$2:$L$1106,3,FALSE)</f>
        <v>#N/A</v>
      </c>
      <c r="C53" s="37" t="e">
        <f>VLOOKUP($F53,УЧАСТНИКИ!$A$2:$L$1106,4,FALSE)</f>
        <v>#N/A</v>
      </c>
      <c r="D53" s="72" t="e">
        <f>VLOOKUP($F53,УЧАСТНИКИ!$A$2:$L$1106,5,FALSE)</f>
        <v>#N/A</v>
      </c>
      <c r="E53" s="100" t="e">
        <f>VLOOKUP($F53,УЧАСТНИКИ!$A$2:$L$1106,8,FALSE)</f>
        <v>#N/A</v>
      </c>
      <c r="F53" s="32"/>
      <c r="G53" s="32"/>
      <c r="H53" s="32"/>
      <c r="I53" s="32"/>
      <c r="J53" s="37" t="e">
        <f>VLOOKUP($F53,УЧАСТНИКИ!$A$2:$L$1106,9,FALSE)</f>
        <v>#N/A</v>
      </c>
      <c r="K53" s="13"/>
    </row>
    <row r="54" spans="1:11" hidden="1" x14ac:dyDescent="0.25">
      <c r="A54" s="68"/>
      <c r="B54" s="69" t="s">
        <v>12</v>
      </c>
      <c r="C54" s="70"/>
      <c r="D54" s="70"/>
      <c r="E54" s="70"/>
      <c r="F54" s="70"/>
      <c r="G54" s="70"/>
      <c r="H54" s="70"/>
      <c r="I54" s="70"/>
      <c r="J54" s="71"/>
      <c r="K54" s="13"/>
    </row>
    <row r="55" spans="1:11" hidden="1" x14ac:dyDescent="0.25">
      <c r="A55" s="32" t="s">
        <v>25</v>
      </c>
      <c r="B55" s="33" t="e">
        <f>VLOOKUP($F55,УЧАСТНИКИ!$A$2:$L$1106,3,FALSE)</f>
        <v>#N/A</v>
      </c>
      <c r="C55" s="37" t="e">
        <f>VLOOKUP($F55,УЧАСТНИКИ!$A$2:$L$1106,4,FALSE)</f>
        <v>#N/A</v>
      </c>
      <c r="D55" s="72" t="e">
        <f>VLOOKUP($F55,УЧАСТНИКИ!$A$2:$L$1106,5,FALSE)</f>
        <v>#N/A</v>
      </c>
      <c r="E55" s="100" t="e">
        <f>VLOOKUP($F55,УЧАСТНИКИ!$A$2:$L$1106,8,FALSE)</f>
        <v>#N/A</v>
      </c>
      <c r="F55" s="32"/>
      <c r="G55" s="32"/>
      <c r="H55" s="32"/>
      <c r="I55" s="32"/>
      <c r="J55" s="37" t="e">
        <f>VLOOKUP($F55,УЧАСТНИКИ!$A$2:$L$1106,9,FALSE)</f>
        <v>#N/A</v>
      </c>
      <c r="K55" s="13"/>
    </row>
    <row r="56" spans="1:11" hidden="1" x14ac:dyDescent="0.25">
      <c r="A56" s="32" t="s">
        <v>26</v>
      </c>
      <c r="B56" s="33" t="e">
        <f>VLOOKUP($F56,УЧАСТНИКИ!$A$2:$L$1106,3,FALSE)</f>
        <v>#N/A</v>
      </c>
      <c r="C56" s="37" t="e">
        <f>VLOOKUP($F56,УЧАСТНИКИ!$A$2:$L$1106,4,FALSE)</f>
        <v>#N/A</v>
      </c>
      <c r="D56" s="72" t="e">
        <f>VLOOKUP($F56,УЧАСТНИКИ!$A$2:$L$1106,5,FALSE)</f>
        <v>#N/A</v>
      </c>
      <c r="E56" s="100" t="e">
        <f>VLOOKUP($F56,УЧАСТНИКИ!$A$2:$L$1106,8,FALSE)</f>
        <v>#N/A</v>
      </c>
      <c r="F56" s="32"/>
      <c r="G56" s="32"/>
      <c r="H56" s="32"/>
      <c r="I56" s="32"/>
      <c r="J56" s="37" t="e">
        <f>VLOOKUP($F56,УЧАСТНИКИ!$A$2:$L$1106,9,FALSE)</f>
        <v>#N/A</v>
      </c>
      <c r="K56" s="13"/>
    </row>
    <row r="57" spans="1:11" hidden="1" x14ac:dyDescent="0.25">
      <c r="A57" s="32" t="s">
        <v>27</v>
      </c>
      <c r="B57" s="33" t="e">
        <f>VLOOKUP($F57,УЧАСТНИКИ!$A$2:$L$1106,3,FALSE)</f>
        <v>#N/A</v>
      </c>
      <c r="C57" s="37" t="e">
        <f>VLOOKUP($F57,УЧАСТНИКИ!$A$2:$L$1106,4,FALSE)</f>
        <v>#N/A</v>
      </c>
      <c r="D57" s="72" t="e">
        <f>VLOOKUP($F57,УЧАСТНИКИ!$A$2:$L$1106,5,FALSE)</f>
        <v>#N/A</v>
      </c>
      <c r="E57" s="100" t="e">
        <f>VLOOKUP($F57,УЧАСТНИКИ!$A$2:$L$1106,8,FALSE)</f>
        <v>#N/A</v>
      </c>
      <c r="F57" s="32"/>
      <c r="G57" s="32"/>
      <c r="H57" s="32"/>
      <c r="I57" s="32"/>
      <c r="J57" s="37" t="e">
        <f>VLOOKUP($F57,УЧАСТНИКИ!$A$2:$L$1106,9,FALSE)</f>
        <v>#N/A</v>
      </c>
      <c r="K57" s="13"/>
    </row>
    <row r="58" spans="1:11" hidden="1" x14ac:dyDescent="0.25">
      <c r="A58" s="32" t="s">
        <v>28</v>
      </c>
      <c r="B58" s="33" t="e">
        <f>VLOOKUP($F58,УЧАСТНИКИ!$A$2:$L$1106,3,FALSE)</f>
        <v>#N/A</v>
      </c>
      <c r="C58" s="37" t="e">
        <f>VLOOKUP($F58,УЧАСТНИКИ!$A$2:$L$1106,4,FALSE)</f>
        <v>#N/A</v>
      </c>
      <c r="D58" s="72" t="e">
        <f>VLOOKUP($F58,УЧАСТНИКИ!$A$2:$L$1106,5,FALSE)</f>
        <v>#N/A</v>
      </c>
      <c r="E58" s="100" t="e">
        <f>VLOOKUP($F58,УЧАСТНИКИ!$A$2:$L$1106,8,FALSE)</f>
        <v>#N/A</v>
      </c>
      <c r="F58" s="32"/>
      <c r="G58" s="32"/>
      <c r="H58" s="32"/>
      <c r="I58" s="32"/>
      <c r="J58" s="37" t="e">
        <f>VLOOKUP($F58,УЧАСТНИКИ!$A$2:$L$1106,9,FALSE)</f>
        <v>#N/A</v>
      </c>
      <c r="K58" s="13"/>
    </row>
    <row r="59" spans="1:11" hidden="1" x14ac:dyDescent="0.25">
      <c r="A59" s="32" t="s">
        <v>29</v>
      </c>
      <c r="B59" s="33" t="e">
        <f>VLOOKUP($F59,УЧАСТНИКИ!$A$2:$L$1106,3,FALSE)</f>
        <v>#N/A</v>
      </c>
      <c r="C59" s="37" t="e">
        <f>VLOOKUP($F59,УЧАСТНИКИ!$A$2:$L$1106,4,FALSE)</f>
        <v>#N/A</v>
      </c>
      <c r="D59" s="72" t="e">
        <f>VLOOKUP($F59,УЧАСТНИКИ!$A$2:$L$1106,5,FALSE)</f>
        <v>#N/A</v>
      </c>
      <c r="E59" s="100" t="e">
        <f>VLOOKUP($F59,УЧАСТНИКИ!$A$2:$L$1106,8,FALSE)</f>
        <v>#N/A</v>
      </c>
      <c r="F59" s="32"/>
      <c r="G59" s="32"/>
      <c r="H59" s="32"/>
      <c r="I59" s="32"/>
      <c r="J59" s="37" t="e">
        <f>VLOOKUP($F59,УЧАСТНИКИ!$A$2:$L$1106,9,FALSE)</f>
        <v>#N/A</v>
      </c>
      <c r="K59" s="13"/>
    </row>
    <row r="60" spans="1:11" hidden="1" x14ac:dyDescent="0.25">
      <c r="A60" s="32" t="s">
        <v>30</v>
      </c>
      <c r="B60" s="33" t="e">
        <f>VLOOKUP($F60,УЧАСТНИКИ!$A$2:$L$1106,3,FALSE)</f>
        <v>#N/A</v>
      </c>
      <c r="C60" s="37" t="e">
        <f>VLOOKUP($F60,УЧАСТНИКИ!$A$2:$L$1106,4,FALSE)</f>
        <v>#N/A</v>
      </c>
      <c r="D60" s="72" t="e">
        <f>VLOOKUP($F60,УЧАСТНИКИ!$A$2:$L$1106,5,FALSE)</f>
        <v>#N/A</v>
      </c>
      <c r="E60" s="100" t="e">
        <f>VLOOKUP($F60,УЧАСТНИКИ!$A$2:$L$1106,8,FALSE)</f>
        <v>#N/A</v>
      </c>
      <c r="F60" s="32"/>
      <c r="G60" s="32"/>
      <c r="H60" s="32"/>
      <c r="I60" s="32"/>
      <c r="J60" s="37" t="e">
        <f>VLOOKUP($F60,УЧАСТНИКИ!$A$2:$L$1106,9,FALSE)</f>
        <v>#N/A</v>
      </c>
      <c r="K60" s="13"/>
    </row>
    <row r="61" spans="1:11" hidden="1" x14ac:dyDescent="0.25">
      <c r="A61" s="32" t="s">
        <v>31</v>
      </c>
      <c r="B61" s="33" t="e">
        <f>VLOOKUP($F61,УЧАСТНИКИ!$A$2:$L$1106,3,FALSE)</f>
        <v>#N/A</v>
      </c>
      <c r="C61" s="37" t="e">
        <f>VLOOKUP($F61,УЧАСТНИКИ!$A$2:$L$1106,4,FALSE)</f>
        <v>#N/A</v>
      </c>
      <c r="D61" s="72" t="e">
        <f>VLOOKUP($F61,УЧАСТНИКИ!$A$2:$L$1106,5,FALSE)</f>
        <v>#N/A</v>
      </c>
      <c r="E61" s="100" t="e">
        <f>VLOOKUP($F61,УЧАСТНИКИ!$A$2:$L$1106,8,FALSE)</f>
        <v>#N/A</v>
      </c>
      <c r="F61" s="32"/>
      <c r="G61" s="32"/>
      <c r="H61" s="32"/>
      <c r="I61" s="32"/>
      <c r="J61" s="37" t="e">
        <f>VLOOKUP($F61,УЧАСТНИКИ!$A$2:$L$1106,9,FALSE)</f>
        <v>#N/A</v>
      </c>
      <c r="K61" s="13"/>
    </row>
    <row r="62" spans="1:11" hidden="1" x14ac:dyDescent="0.25">
      <c r="A62" s="32">
        <v>8</v>
      </c>
      <c r="B62" s="33" t="e">
        <f>VLOOKUP($F62,УЧАСТНИКИ!$A$2:$L$1106,3,FALSE)</f>
        <v>#N/A</v>
      </c>
      <c r="C62" s="37" t="e">
        <f>VLOOKUP($F62,УЧАСТНИКИ!$A$2:$L$1106,4,FALSE)</f>
        <v>#N/A</v>
      </c>
      <c r="D62" s="72" t="e">
        <f>VLOOKUP($F62,УЧАСТНИКИ!$A$2:$L$1106,5,FALSE)</f>
        <v>#N/A</v>
      </c>
      <c r="E62" s="100" t="e">
        <f>VLOOKUP($F62,УЧАСТНИКИ!$A$2:$L$1106,8,FALSE)</f>
        <v>#N/A</v>
      </c>
      <c r="F62" s="32"/>
      <c r="G62" s="32"/>
      <c r="H62" s="32"/>
      <c r="I62" s="32"/>
      <c r="J62" s="37" t="e">
        <f>VLOOKUP($F62,УЧАСТНИКИ!$A$2:$L$1106,9,FALSE)</f>
        <v>#N/A</v>
      </c>
      <c r="K62" s="13"/>
    </row>
    <row r="63" spans="1:11" hidden="1" x14ac:dyDescent="0.25">
      <c r="A63" s="68"/>
      <c r="B63" s="69" t="s">
        <v>0</v>
      </c>
      <c r="C63" s="70"/>
      <c r="D63" s="70"/>
      <c r="E63" s="70"/>
      <c r="F63" s="70"/>
      <c r="G63" s="70"/>
      <c r="H63" s="70"/>
      <c r="I63" s="70"/>
      <c r="J63" s="71"/>
      <c r="K63" s="13"/>
    </row>
    <row r="64" spans="1:11" hidden="1" x14ac:dyDescent="0.25">
      <c r="A64" s="32" t="s">
        <v>25</v>
      </c>
      <c r="B64" s="33" t="e">
        <f>VLOOKUP($F64,УЧАСТНИКИ!$A$2:$L$1106,3,FALSE)</f>
        <v>#N/A</v>
      </c>
      <c r="C64" s="37" t="e">
        <f>VLOOKUP($F64,УЧАСТНИКИ!$A$2:$L$1106,4,FALSE)</f>
        <v>#N/A</v>
      </c>
      <c r="D64" s="72" t="e">
        <f>VLOOKUP($F64,УЧАСТНИКИ!$A$2:$L$1106,5,FALSE)</f>
        <v>#N/A</v>
      </c>
      <c r="E64" s="100" t="e">
        <f>VLOOKUP($F64,УЧАСТНИКИ!$A$2:$L$1106,8,FALSE)</f>
        <v>#N/A</v>
      </c>
      <c r="F64" s="32"/>
      <c r="G64" s="32"/>
      <c r="H64" s="32"/>
      <c r="I64" s="32"/>
      <c r="J64" s="37" t="e">
        <f>VLOOKUP($F64,УЧАСТНИКИ!$A$2:$L$1106,9,FALSE)</f>
        <v>#N/A</v>
      </c>
      <c r="K64" s="13"/>
    </row>
    <row r="65" spans="1:12" hidden="1" x14ac:dyDescent="0.25">
      <c r="A65" s="32" t="s">
        <v>26</v>
      </c>
      <c r="B65" s="33" t="e">
        <f>VLOOKUP($F65,УЧАСТНИКИ!$A$2:$L$1106,3,FALSE)</f>
        <v>#N/A</v>
      </c>
      <c r="C65" s="37" t="e">
        <f>VLOOKUP($F65,УЧАСТНИКИ!$A$2:$L$1106,4,FALSE)</f>
        <v>#N/A</v>
      </c>
      <c r="D65" s="72" t="e">
        <f>VLOOKUP($F65,УЧАСТНИКИ!$A$2:$L$1106,5,FALSE)</f>
        <v>#N/A</v>
      </c>
      <c r="E65" s="100" t="e">
        <f>VLOOKUP($F65,УЧАСТНИКИ!$A$2:$L$1106,8,FALSE)</f>
        <v>#N/A</v>
      </c>
      <c r="F65" s="32"/>
      <c r="G65" s="32"/>
      <c r="H65" s="32"/>
      <c r="I65" s="32"/>
      <c r="J65" s="37" t="e">
        <f>VLOOKUP($F65,УЧАСТНИКИ!$A$2:$L$1106,9,FALSE)</f>
        <v>#N/A</v>
      </c>
      <c r="K65" s="13"/>
    </row>
    <row r="66" spans="1:12" hidden="1" x14ac:dyDescent="0.25">
      <c r="A66" s="32" t="s">
        <v>27</v>
      </c>
      <c r="B66" s="33" t="e">
        <f>VLOOKUP($F66,УЧАСТНИКИ!$A$2:$L$1106,3,FALSE)</f>
        <v>#N/A</v>
      </c>
      <c r="C66" s="37" t="e">
        <f>VLOOKUP($F66,УЧАСТНИКИ!$A$2:$L$1106,4,FALSE)</f>
        <v>#N/A</v>
      </c>
      <c r="D66" s="72" t="e">
        <f>VLOOKUP($F66,УЧАСТНИКИ!$A$2:$L$1106,5,FALSE)</f>
        <v>#N/A</v>
      </c>
      <c r="E66" s="100" t="e">
        <f>VLOOKUP($F66,УЧАСТНИКИ!$A$2:$L$1106,8,FALSE)</f>
        <v>#N/A</v>
      </c>
      <c r="F66" s="32"/>
      <c r="G66" s="32"/>
      <c r="H66" s="32"/>
      <c r="I66" s="32"/>
      <c r="J66" s="37" t="e">
        <f>VLOOKUP($F66,УЧАСТНИКИ!$A$2:$L$1106,9,FALSE)</f>
        <v>#N/A</v>
      </c>
      <c r="K66" s="13"/>
    </row>
    <row r="67" spans="1:12" hidden="1" x14ac:dyDescent="0.25">
      <c r="A67" s="32" t="s">
        <v>28</v>
      </c>
      <c r="B67" s="33" t="e">
        <f>VLOOKUP($F67,УЧАСТНИКИ!$A$2:$L$1106,3,FALSE)</f>
        <v>#N/A</v>
      </c>
      <c r="C67" s="37" t="e">
        <f>VLOOKUP($F67,УЧАСТНИКИ!$A$2:$L$1106,4,FALSE)</f>
        <v>#N/A</v>
      </c>
      <c r="D67" s="72" t="e">
        <f>VLOOKUP($F67,УЧАСТНИКИ!$A$2:$L$1106,5,FALSE)</f>
        <v>#N/A</v>
      </c>
      <c r="E67" s="100" t="e">
        <f>VLOOKUP($F67,УЧАСТНИКИ!$A$2:$L$1106,8,FALSE)</f>
        <v>#N/A</v>
      </c>
      <c r="F67" s="32"/>
      <c r="G67" s="32"/>
      <c r="H67" s="32"/>
      <c r="I67" s="32"/>
      <c r="J67" s="37" t="e">
        <f>VLOOKUP($F67,УЧАСТНИКИ!$A$2:$L$1106,9,FALSE)</f>
        <v>#N/A</v>
      </c>
      <c r="K67" s="13"/>
    </row>
    <row r="68" spans="1:12" hidden="1" x14ac:dyDescent="0.25">
      <c r="A68" s="32" t="s">
        <v>29</v>
      </c>
      <c r="B68" s="33" t="e">
        <f>VLOOKUP($F68,УЧАСТНИКИ!$A$2:$L$1106,3,FALSE)</f>
        <v>#N/A</v>
      </c>
      <c r="C68" s="37" t="e">
        <f>VLOOKUP($F68,УЧАСТНИКИ!$A$2:$L$1106,4,FALSE)</f>
        <v>#N/A</v>
      </c>
      <c r="D68" s="72" t="e">
        <f>VLOOKUP($F68,УЧАСТНИКИ!$A$2:$L$1106,5,FALSE)</f>
        <v>#N/A</v>
      </c>
      <c r="E68" s="100" t="e">
        <f>VLOOKUP($F68,УЧАСТНИКИ!$A$2:$L$1106,8,FALSE)</f>
        <v>#N/A</v>
      </c>
      <c r="F68" s="32"/>
      <c r="G68" s="32"/>
      <c r="H68" s="32"/>
      <c r="I68" s="32"/>
      <c r="J68" s="37" t="e">
        <f>VLOOKUP($F68,УЧАСТНИКИ!$A$2:$L$1106,9,FALSE)</f>
        <v>#N/A</v>
      </c>
      <c r="K68" s="13"/>
    </row>
    <row r="69" spans="1:12" hidden="1" x14ac:dyDescent="0.25">
      <c r="A69" s="32" t="s">
        <v>30</v>
      </c>
      <c r="B69" s="33" t="e">
        <f>VLOOKUP($F69,УЧАСТНИКИ!$A$2:$L$1106,3,FALSE)</f>
        <v>#N/A</v>
      </c>
      <c r="C69" s="37" t="e">
        <f>VLOOKUP($F69,УЧАСТНИКИ!$A$2:$L$1106,4,FALSE)</f>
        <v>#N/A</v>
      </c>
      <c r="D69" s="72" t="e">
        <f>VLOOKUP($F69,УЧАСТНИКИ!$A$2:$L$1106,5,FALSE)</f>
        <v>#N/A</v>
      </c>
      <c r="E69" s="100" t="e">
        <f>VLOOKUP($F69,УЧАСТНИКИ!$A$2:$L$1106,8,FALSE)</f>
        <v>#N/A</v>
      </c>
      <c r="F69" s="32"/>
      <c r="G69" s="32"/>
      <c r="H69" s="32"/>
      <c r="I69" s="32"/>
      <c r="J69" s="37" t="e">
        <f>VLOOKUP($F69,УЧАСТНИКИ!$A$2:$L$1106,9,FALSE)</f>
        <v>#N/A</v>
      </c>
      <c r="K69" s="13"/>
    </row>
    <row r="70" spans="1:12" hidden="1" x14ac:dyDescent="0.25">
      <c r="A70" s="32" t="s">
        <v>31</v>
      </c>
      <c r="B70" s="33" t="e">
        <f>VLOOKUP($F70,УЧАСТНИКИ!$A$2:$L$1106,3,FALSE)</f>
        <v>#N/A</v>
      </c>
      <c r="C70" s="37" t="e">
        <f>VLOOKUP($F70,УЧАСТНИКИ!$A$2:$L$1106,4,FALSE)</f>
        <v>#N/A</v>
      </c>
      <c r="D70" s="72" t="e">
        <f>VLOOKUP($F70,УЧАСТНИКИ!$A$2:$L$1106,5,FALSE)</f>
        <v>#N/A</v>
      </c>
      <c r="E70" s="100" t="e">
        <f>VLOOKUP($F70,УЧАСТНИКИ!$A$2:$L$1106,8,FALSE)</f>
        <v>#N/A</v>
      </c>
      <c r="F70" s="32"/>
      <c r="G70" s="32"/>
      <c r="H70" s="32"/>
      <c r="I70" s="32"/>
      <c r="J70" s="37" t="e">
        <f>VLOOKUP($F70,УЧАСТНИКИ!$A$2:$L$1106,9,FALSE)</f>
        <v>#N/A</v>
      </c>
      <c r="K70" s="13"/>
    </row>
    <row r="71" spans="1:12" hidden="1" x14ac:dyDescent="0.25">
      <c r="A71" s="32">
        <v>8</v>
      </c>
      <c r="B71" s="33" t="e">
        <f>VLOOKUP($F71,УЧАСТНИКИ!$A$2:$L$1106,3,FALSE)</f>
        <v>#N/A</v>
      </c>
      <c r="C71" s="37" t="e">
        <f>VLOOKUP($F71,УЧАСТНИКИ!$A$2:$L$1106,4,FALSE)</f>
        <v>#N/A</v>
      </c>
      <c r="D71" s="72" t="e">
        <f>VLOOKUP($F71,УЧАСТНИКИ!$A$2:$L$1106,5,FALSE)</f>
        <v>#N/A</v>
      </c>
      <c r="E71" s="100" t="e">
        <f>VLOOKUP($F71,УЧАСТНИКИ!$A$2:$L$1106,8,FALSE)</f>
        <v>#N/A</v>
      </c>
      <c r="F71" s="32"/>
      <c r="G71" s="32"/>
      <c r="H71" s="32"/>
      <c r="I71" s="32"/>
      <c r="J71" s="37" t="e">
        <f>VLOOKUP($F71,УЧАСТНИКИ!$A$2:$L$1106,9,FALSE)</f>
        <v>#N/A</v>
      </c>
      <c r="K71" s="13"/>
    </row>
    <row r="72" spans="1:12" ht="15.75" hidden="1" customHeight="1" x14ac:dyDescent="0.25">
      <c r="A72" s="15"/>
      <c r="B72" s="44"/>
      <c r="C72" s="45"/>
      <c r="D72" s="74"/>
      <c r="E72" s="74"/>
      <c r="F72" s="15"/>
      <c r="G72" s="15"/>
      <c r="H72" s="15"/>
      <c r="I72" s="15"/>
      <c r="J72" s="15"/>
      <c r="K72" s="45"/>
      <c r="L72" s="13"/>
    </row>
    <row r="73" spans="1:12" ht="15.75" hidden="1" customHeight="1" x14ac:dyDescent="0.25">
      <c r="A73" s="15"/>
      <c r="B73" s="44"/>
      <c r="C73" s="45"/>
      <c r="D73" s="74"/>
      <c r="E73" s="74"/>
      <c r="F73" s="15"/>
      <c r="G73" s="15"/>
      <c r="H73" s="15"/>
      <c r="I73" s="15"/>
      <c r="J73" s="15"/>
      <c r="K73" s="45"/>
      <c r="L73" s="13"/>
    </row>
    <row r="74" spans="1:12" x14ac:dyDescent="0.25">
      <c r="L74" s="13"/>
    </row>
    <row r="75" spans="1:12" ht="15.6" x14ac:dyDescent="0.3">
      <c r="A75" s="75" t="s">
        <v>44</v>
      </c>
      <c r="B75" s="46"/>
      <c r="D75" s="75"/>
      <c r="E75" s="101"/>
      <c r="G75" s="15"/>
      <c r="I75" s="75"/>
      <c r="K75" s="13"/>
      <c r="L75" s="13"/>
    </row>
    <row r="76" spans="1:12" ht="15.6" x14ac:dyDescent="0.3">
      <c r="A76" s="75" t="s">
        <v>39</v>
      </c>
      <c r="L76" s="13"/>
    </row>
    <row r="77" spans="1:12" ht="15.6" x14ac:dyDescent="0.3">
      <c r="A77" s="75" t="s">
        <v>41</v>
      </c>
      <c r="B77" s="75"/>
      <c r="L77" s="13"/>
    </row>
    <row r="78" spans="1:12" ht="15.6" x14ac:dyDescent="0.3">
      <c r="A78" s="158" t="s">
        <v>40</v>
      </c>
      <c r="B78" s="158"/>
      <c r="L78" s="13"/>
    </row>
    <row r="79" spans="1:12" ht="15.6" x14ac:dyDescent="0.3">
      <c r="B79" s="75"/>
      <c r="L79" s="13"/>
    </row>
    <row r="80" spans="1:12" ht="15.6" x14ac:dyDescent="0.3">
      <c r="B80" s="75"/>
      <c r="L80" s="13"/>
    </row>
    <row r="81" spans="1:12" x14ac:dyDescent="0.25">
      <c r="L81" s="13"/>
    </row>
    <row r="82" spans="1:12" ht="15.6" x14ac:dyDescent="0.3">
      <c r="B82" s="75"/>
      <c r="L82" s="13"/>
    </row>
    <row r="83" spans="1:12" ht="15.75" customHeight="1" x14ac:dyDescent="0.3">
      <c r="B83" s="75"/>
      <c r="L83" s="13"/>
    </row>
    <row r="84" spans="1:12" ht="15.75" customHeight="1" x14ac:dyDescent="0.25">
      <c r="L84" s="13"/>
    </row>
    <row r="85" spans="1:12" ht="15.75" customHeight="1" x14ac:dyDescent="0.25">
      <c r="L85" s="13"/>
    </row>
    <row r="86" spans="1:12" ht="15.75" customHeight="1" x14ac:dyDescent="0.25">
      <c r="L86" s="13"/>
    </row>
    <row r="87" spans="1:12" ht="15.75" customHeight="1" x14ac:dyDescent="0.25">
      <c r="L87" s="13"/>
    </row>
    <row r="88" spans="1:12" ht="15.75" customHeight="1" x14ac:dyDescent="0.25">
      <c r="L88" s="13"/>
    </row>
    <row r="89" spans="1:12" ht="15.75" customHeight="1" x14ac:dyDescent="0.25">
      <c r="L89" s="13"/>
    </row>
    <row r="90" spans="1:12" ht="15.75" customHeight="1" x14ac:dyDescent="0.25">
      <c r="L90" s="13"/>
    </row>
    <row r="91" spans="1:12" ht="15.75" customHeight="1" x14ac:dyDescent="0.25">
      <c r="L91" s="13"/>
    </row>
    <row r="92" spans="1:12" ht="15.75" customHeight="1" x14ac:dyDescent="0.25">
      <c r="L92" s="13"/>
    </row>
    <row r="93" spans="1:12" ht="15.75" customHeight="1" x14ac:dyDescent="0.25">
      <c r="A93" s="13"/>
      <c r="B93" s="47"/>
      <c r="C93" s="13"/>
      <c r="D93" s="13"/>
      <c r="E93" s="13"/>
      <c r="F93" s="13"/>
      <c r="G93" s="13"/>
      <c r="H93" s="13"/>
      <c r="I93" s="13"/>
      <c r="J93" s="13"/>
      <c r="K93" s="13"/>
      <c r="L93" s="13"/>
    </row>
    <row r="94" spans="1:12" ht="15.75" customHeight="1" x14ac:dyDescent="0.25">
      <c r="A94" s="15"/>
      <c r="B94" s="76"/>
      <c r="C94" s="77"/>
      <c r="D94" s="78"/>
      <c r="E94" s="78"/>
      <c r="F94" s="15"/>
      <c r="G94" s="15"/>
      <c r="H94" s="15"/>
      <c r="I94" s="15"/>
      <c r="J94" s="15"/>
      <c r="K94" s="77"/>
      <c r="L94" s="13"/>
    </row>
    <row r="95" spans="1:12" ht="15.75" customHeight="1" x14ac:dyDescent="0.25">
      <c r="A95" s="15"/>
      <c r="B95" s="14"/>
      <c r="C95" s="77"/>
      <c r="D95" s="78"/>
      <c r="E95" s="78"/>
      <c r="F95" s="15"/>
      <c r="G95" s="15"/>
      <c r="H95" s="15"/>
      <c r="I95" s="15"/>
      <c r="J95" s="15"/>
      <c r="K95" s="77"/>
    </row>
    <row r="96" spans="1:12" ht="15.75" customHeight="1" x14ac:dyDescent="0.25">
      <c r="A96" s="15"/>
      <c r="B96" s="79"/>
      <c r="C96" s="77"/>
      <c r="D96" s="78"/>
      <c r="E96" s="78"/>
      <c r="F96" s="15"/>
      <c r="G96" s="15"/>
      <c r="H96" s="15"/>
      <c r="I96" s="15"/>
      <c r="J96" s="15"/>
      <c r="K96" s="77"/>
    </row>
    <row r="97" spans="1:11" ht="15.75" customHeight="1" x14ac:dyDescent="0.25">
      <c r="A97" s="15"/>
      <c r="B97" s="79"/>
      <c r="C97" s="77"/>
      <c r="D97" s="78"/>
      <c r="E97" s="78"/>
      <c r="F97" s="15"/>
      <c r="G97" s="15"/>
      <c r="H97" s="15"/>
      <c r="I97" s="15"/>
      <c r="J97" s="15"/>
      <c r="K97" s="77"/>
    </row>
    <row r="98" spans="1:11" ht="15.75" customHeight="1" x14ac:dyDescent="0.25">
      <c r="A98" s="15"/>
      <c r="B98" s="79"/>
      <c r="C98" s="77"/>
      <c r="D98" s="78"/>
      <c r="E98" s="78"/>
      <c r="F98" s="15"/>
      <c r="G98" s="15"/>
      <c r="H98" s="15"/>
      <c r="I98" s="15"/>
      <c r="J98" s="15"/>
      <c r="K98" s="77"/>
    </row>
    <row r="99" spans="1:11" ht="15.75" customHeight="1" x14ac:dyDescent="0.25">
      <c r="A99" s="15"/>
      <c r="B99" s="79"/>
      <c r="C99" s="77"/>
      <c r="D99" s="78"/>
      <c r="E99" s="78"/>
      <c r="F99" s="15"/>
      <c r="G99" s="15"/>
      <c r="H99" s="15"/>
      <c r="I99" s="15"/>
      <c r="J99" s="15"/>
      <c r="K99" s="77"/>
    </row>
    <row r="100" spans="1:11" ht="15.75" customHeight="1" x14ac:dyDescent="0.25">
      <c r="A100" s="15"/>
      <c r="B100" s="79"/>
      <c r="C100" s="77"/>
      <c r="D100" s="78"/>
      <c r="E100" s="78"/>
      <c r="F100" s="15"/>
      <c r="G100" s="15"/>
      <c r="H100" s="15"/>
      <c r="I100" s="15"/>
      <c r="J100" s="15"/>
      <c r="K100" s="77"/>
    </row>
    <row r="101" spans="1:11" ht="15.75" customHeight="1" x14ac:dyDescent="0.25">
      <c r="A101" s="15"/>
      <c r="B101" s="79"/>
      <c r="C101" s="77"/>
      <c r="D101" s="78"/>
      <c r="E101" s="78"/>
      <c r="F101" s="15"/>
      <c r="G101" s="15"/>
      <c r="H101" s="15"/>
      <c r="I101" s="15"/>
      <c r="J101" s="15"/>
      <c r="K101" s="77"/>
    </row>
    <row r="102" spans="1:11" ht="15.75" customHeight="1" x14ac:dyDescent="0.25">
      <c r="A102" s="13"/>
      <c r="B102" s="47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ht="15.75" customHeight="1" x14ac:dyDescent="0.25">
      <c r="A103" s="15"/>
      <c r="B103" s="76"/>
      <c r="C103" s="77"/>
      <c r="D103" s="78"/>
      <c r="E103" s="78"/>
      <c r="F103" s="15"/>
      <c r="G103" s="15"/>
      <c r="H103" s="15"/>
      <c r="I103" s="15"/>
      <c r="J103" s="15"/>
      <c r="K103" s="77"/>
    </row>
    <row r="104" spans="1:11" ht="15.75" customHeight="1" x14ac:dyDescent="0.25">
      <c r="A104" s="15"/>
      <c r="B104" s="76"/>
      <c r="C104" s="77"/>
      <c r="D104" s="78"/>
      <c r="E104" s="78"/>
      <c r="F104" s="15"/>
      <c r="G104" s="15"/>
      <c r="H104" s="15"/>
      <c r="I104" s="15"/>
      <c r="J104" s="15"/>
      <c r="K104" s="77"/>
    </row>
    <row r="105" spans="1:11" ht="15.75" customHeight="1" x14ac:dyDescent="0.25">
      <c r="A105" s="15"/>
      <c r="B105" s="76"/>
      <c r="C105" s="77"/>
      <c r="D105" s="78"/>
      <c r="E105" s="78"/>
      <c r="F105" s="15"/>
      <c r="G105" s="15"/>
      <c r="H105" s="15"/>
      <c r="I105" s="15"/>
      <c r="J105" s="15"/>
      <c r="K105" s="77"/>
    </row>
    <row r="106" spans="1:11" ht="15.75" customHeight="1" x14ac:dyDescent="0.25">
      <c r="A106" s="15"/>
      <c r="B106" s="76"/>
      <c r="C106" s="77"/>
      <c r="D106" s="78"/>
      <c r="E106" s="78"/>
      <c r="F106" s="15"/>
      <c r="G106" s="15"/>
      <c r="H106" s="15"/>
      <c r="I106" s="15"/>
      <c r="J106" s="15"/>
      <c r="K106" s="77"/>
    </row>
    <row r="107" spans="1:11" ht="15.75" customHeight="1" x14ac:dyDescent="0.25">
      <c r="A107" s="15"/>
      <c r="B107" s="76"/>
      <c r="C107" s="77"/>
      <c r="D107" s="78"/>
      <c r="E107" s="78"/>
      <c r="F107" s="15"/>
      <c r="G107" s="15"/>
      <c r="H107" s="15"/>
      <c r="I107" s="15"/>
      <c r="J107" s="15"/>
      <c r="K107" s="77"/>
    </row>
    <row r="108" spans="1:11" ht="15.75" customHeight="1" x14ac:dyDescent="0.25">
      <c r="A108" s="15"/>
      <c r="B108" s="76"/>
      <c r="C108" s="77"/>
      <c r="D108" s="78"/>
      <c r="E108" s="78"/>
      <c r="F108" s="15"/>
      <c r="G108" s="15"/>
      <c r="H108" s="15"/>
      <c r="I108" s="15"/>
      <c r="J108" s="15"/>
      <c r="K108" s="77"/>
    </row>
    <row r="109" spans="1:11" ht="15.75" customHeight="1" x14ac:dyDescent="0.25">
      <c r="A109" s="15"/>
      <c r="B109" s="76"/>
      <c r="C109" s="77"/>
      <c r="D109" s="78"/>
      <c r="E109" s="78"/>
      <c r="F109" s="15"/>
      <c r="G109" s="15"/>
      <c r="H109" s="15"/>
      <c r="I109" s="15"/>
      <c r="J109" s="15"/>
      <c r="K109" s="77"/>
    </row>
    <row r="110" spans="1:11" ht="15.75" customHeight="1" x14ac:dyDescent="0.25">
      <c r="A110" s="15"/>
      <c r="B110" s="76"/>
      <c r="C110" s="77"/>
      <c r="D110" s="78"/>
      <c r="E110" s="78"/>
      <c r="F110" s="15"/>
      <c r="G110" s="15"/>
      <c r="H110" s="15"/>
      <c r="I110" s="15"/>
      <c r="J110" s="15"/>
      <c r="K110" s="77"/>
    </row>
    <row r="111" spans="1:1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</sheetData>
  <mergeCells count="6">
    <mergeCell ref="A78:B78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9" bottom="0.16" header="0.27559055118110237" footer="0.19685039370078741"/>
  <pageSetup paperSize="9" scale="90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35"/>
  <sheetViews>
    <sheetView view="pageBreakPreview" zoomScale="60" zoomScaleNormal="80" workbookViewId="0">
      <selection activeCell="AP45" sqref="AP45"/>
    </sheetView>
  </sheetViews>
  <sheetFormatPr defaultColWidth="9.109375" defaultRowHeight="13.2" x14ac:dyDescent="0.25"/>
  <cols>
    <col min="1" max="1" width="3.88671875" style="20" customWidth="1"/>
    <col min="2" max="2" width="25.5546875" style="20" customWidth="1"/>
    <col min="3" max="3" width="9.6640625" style="20" customWidth="1"/>
    <col min="4" max="4" width="23.5546875" style="20" customWidth="1"/>
    <col min="5" max="5" width="9.6640625" style="20" customWidth="1"/>
    <col min="6" max="6" width="7" style="20" customWidth="1"/>
    <col min="7" max="7" width="2.109375" style="20" customWidth="1"/>
    <col min="8" max="8" width="1.88671875" style="20" customWidth="1"/>
    <col min="9" max="9" width="2.33203125" style="20" customWidth="1"/>
    <col min="10" max="37" width="2.109375" style="20" customWidth="1"/>
    <col min="38" max="38" width="2.109375" style="20" bestFit="1" customWidth="1"/>
    <col min="39" max="39" width="7" style="20" customWidth="1"/>
    <col min="40" max="40" width="4.33203125" style="20" customWidth="1"/>
    <col min="41" max="41" width="7.33203125" style="20" customWidth="1"/>
    <col min="42" max="42" width="5.88671875" style="20" customWidth="1"/>
    <col min="43" max="16384" width="9.109375" style="20"/>
  </cols>
  <sheetData>
    <row r="1" spans="1:45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</row>
    <row r="2" spans="1:45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</row>
    <row r="3" spans="1:45" ht="15" customHeight="1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</row>
    <row r="4" spans="1:45" ht="15" customHeight="1" x14ac:dyDescent="0.25">
      <c r="A4" s="168" t="s">
        <v>120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168"/>
      <c r="AI4" s="168"/>
      <c r="AJ4" s="168"/>
      <c r="AK4" s="168"/>
      <c r="AL4" s="168"/>
      <c r="AM4" s="168"/>
      <c r="AN4" s="168"/>
      <c r="AO4" s="168"/>
    </row>
    <row r="5" spans="1:45" ht="15.6" x14ac:dyDescent="0.25">
      <c r="A5" s="168" t="s">
        <v>131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</row>
    <row r="6" spans="1:45" ht="13.8" x14ac:dyDescent="0.25">
      <c r="A6" s="166"/>
      <c r="B6" s="166"/>
      <c r="C6" s="23"/>
      <c r="D6" s="9"/>
      <c r="E6" s="9"/>
      <c r="F6" s="167" t="s">
        <v>6</v>
      </c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1"/>
      <c r="AO6" s="9" t="s">
        <v>150</v>
      </c>
    </row>
    <row r="7" spans="1:45" ht="12.75" customHeight="1" x14ac:dyDescent="0.25">
      <c r="A7" s="11"/>
      <c r="B7" s="16" t="s">
        <v>13</v>
      </c>
      <c r="C7" s="119" t="s">
        <v>1407</v>
      </c>
      <c r="D7" s="11" t="str">
        <f>d_2</f>
        <v>29.05.2019г.</v>
      </c>
      <c r="E7" s="11"/>
      <c r="F7" s="11" t="s">
        <v>1391</v>
      </c>
      <c r="X7" s="29"/>
      <c r="Y7" s="30"/>
      <c r="AB7" s="28"/>
      <c r="AC7" s="8"/>
      <c r="AD7" s="8"/>
      <c r="AE7" s="8"/>
      <c r="AF7" s="8"/>
      <c r="AG7" s="8"/>
      <c r="AH7" s="8"/>
      <c r="AI7" s="8"/>
      <c r="AJ7" s="8"/>
      <c r="AK7" s="8"/>
      <c r="AL7" s="8"/>
      <c r="AN7" s="27"/>
      <c r="AO7" s="96" t="str">
        <f>d_5</f>
        <v>г. Сочи, ул. Бзугу 2, ст. им. Славы Метревели</v>
      </c>
    </row>
    <row r="8" spans="1:45" ht="18" customHeight="1" x14ac:dyDescent="0.25">
      <c r="A8" s="175" t="s">
        <v>43</v>
      </c>
      <c r="B8" s="175" t="s">
        <v>73</v>
      </c>
      <c r="C8" s="175" t="s">
        <v>38</v>
      </c>
      <c r="D8" s="175" t="s">
        <v>65</v>
      </c>
      <c r="E8" s="175" t="s">
        <v>156</v>
      </c>
      <c r="F8" s="175" t="s">
        <v>22</v>
      </c>
      <c r="G8" s="179" t="s">
        <v>46</v>
      </c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9"/>
      <c r="AF8" s="179"/>
      <c r="AG8" s="179"/>
      <c r="AH8" s="179"/>
      <c r="AI8" s="179"/>
      <c r="AJ8" s="179"/>
      <c r="AK8" s="49"/>
      <c r="AL8" s="49"/>
      <c r="AM8" s="175" t="s">
        <v>2</v>
      </c>
      <c r="AN8" s="177" t="s">
        <v>36</v>
      </c>
      <c r="AO8" s="177" t="s">
        <v>45</v>
      </c>
    </row>
    <row r="9" spans="1:45" x14ac:dyDescent="0.25">
      <c r="A9" s="176"/>
      <c r="B9" s="176"/>
      <c r="C9" s="176"/>
      <c r="D9" s="176"/>
      <c r="E9" s="176"/>
      <c r="F9" s="176"/>
      <c r="G9" s="180"/>
      <c r="H9" s="180"/>
      <c r="I9" s="180"/>
      <c r="J9" s="171"/>
      <c r="K9" s="171"/>
      <c r="L9" s="171"/>
      <c r="M9" s="180"/>
      <c r="N9" s="180"/>
      <c r="O9" s="180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171"/>
      <c r="AB9" s="171"/>
      <c r="AC9" s="171"/>
      <c r="AD9" s="171"/>
      <c r="AE9" s="181"/>
      <c r="AF9" s="181"/>
      <c r="AG9" s="181"/>
      <c r="AH9" s="181"/>
      <c r="AI9" s="181"/>
      <c r="AJ9" s="181"/>
      <c r="AK9" s="49" t="s">
        <v>48</v>
      </c>
      <c r="AL9" s="49" t="s">
        <v>47</v>
      </c>
      <c r="AM9" s="176"/>
      <c r="AN9" s="178"/>
      <c r="AO9" s="178"/>
      <c r="AS9" s="50"/>
    </row>
    <row r="10" spans="1:45" ht="15.75" customHeight="1" x14ac:dyDescent="0.25">
      <c r="A10" s="32" t="s">
        <v>25</v>
      </c>
      <c r="B10" s="33" t="str">
        <f>VLOOKUP($F10,УЧАСТНИКИ!$A$2:$L$1106,3,FALSE)</f>
        <v>Фатьянов Александр</v>
      </c>
      <c r="C10" s="37" t="str">
        <f>VLOOKUP($F10,УЧАСТНИКИ!$A$2:$L$1106,4,FALSE)</f>
        <v>18.04.1998</v>
      </c>
      <c r="D10" s="33" t="str">
        <f>VLOOKUP($F10,УЧАСТНИКИ!$A$2:$L$1106,5,FALSE)</f>
        <v xml:space="preserve">Санкт-Петербург </v>
      </c>
      <c r="E10" s="100" t="str">
        <f>VLOOKUP($F10,УЧАСТНИКИ!$A$2:$L$1106,8,FALSE)</f>
        <v>КМС</v>
      </c>
      <c r="F10" s="122" t="s">
        <v>1310</v>
      </c>
      <c r="G10" s="53"/>
      <c r="H10" s="53"/>
      <c r="I10" s="36"/>
      <c r="J10" s="53"/>
      <c r="K10" s="53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7" t="str">
        <f>VLOOKUP($F10,УЧАСТНИКИ!$A$2:$L$1106,9,FALSE)</f>
        <v>Л</v>
      </c>
      <c r="AS10" s="54"/>
    </row>
    <row r="11" spans="1:45" ht="15.75" customHeight="1" x14ac:dyDescent="0.25">
      <c r="A11" s="32" t="s">
        <v>26</v>
      </c>
      <c r="B11" s="33" t="str">
        <f>VLOOKUP($F11,УЧАСТНИКИ!$A$2:$L$1106,3,FALSE)</f>
        <v>Сидоров Денис</v>
      </c>
      <c r="C11" s="37" t="str">
        <f>VLOOKUP($F11,УЧАСТНИКИ!$A$2:$L$1106,4,FALSE)</f>
        <v>15.10.1996</v>
      </c>
      <c r="D11" s="33" t="str">
        <f>VLOOKUP($F11,УЧАСТНИКИ!$A$2:$L$1106,5,FALSE)</f>
        <v xml:space="preserve">Москва </v>
      </c>
      <c r="E11" s="100" t="str">
        <f>VLOOKUP($F11,УЧАСТНИКИ!$A$2:$L$1106,8,FALSE)</f>
        <v>КМС</v>
      </c>
      <c r="F11" s="122" t="s">
        <v>1383</v>
      </c>
      <c r="G11" s="53"/>
      <c r="H11" s="53"/>
      <c r="I11" s="36"/>
      <c r="J11" s="53"/>
      <c r="K11" s="53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7" t="str">
        <f>VLOOKUP($F11,УЧАСТНИКИ!$A$2:$L$1106,9,FALSE)</f>
        <v>Л</v>
      </c>
      <c r="AS11" s="7"/>
    </row>
    <row r="12" spans="1:45" ht="15.75" customHeight="1" x14ac:dyDescent="0.25">
      <c r="A12" s="32" t="s">
        <v>27</v>
      </c>
      <c r="B12" s="33" t="str">
        <f>VLOOKUP($F12,УЧАСТНИКИ!$A$2:$L$1106,3,FALSE)</f>
        <v>Курбатов Сергей</v>
      </c>
      <c r="C12" s="37" t="str">
        <f>VLOOKUP($F12,УЧАСТНИКИ!$A$2:$L$1106,4,FALSE)</f>
        <v>13.04.1994</v>
      </c>
      <c r="D12" s="33" t="str">
        <f>VLOOKUP($F12,УЧАСТНИКИ!$A$2:$L$1106,5,FALSE)</f>
        <v xml:space="preserve">Волгоградская область </v>
      </c>
      <c r="E12" s="100" t="str">
        <f>VLOOKUP($F12,УЧАСТНИКИ!$A$2:$L$1106,8,FALSE)</f>
        <v>МС</v>
      </c>
      <c r="F12" s="122" t="s">
        <v>52</v>
      </c>
      <c r="G12" s="53"/>
      <c r="H12" s="53"/>
      <c r="I12" s="36"/>
      <c r="J12" s="53"/>
      <c r="K12" s="53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7" t="str">
        <f>VLOOKUP($F12,УЧАСТНИКИ!$A$2:$L$1106,9,FALSE)</f>
        <v>К</v>
      </c>
      <c r="AS12" s="7"/>
    </row>
    <row r="13" spans="1:45" ht="15.75" customHeight="1" x14ac:dyDescent="0.25">
      <c r="A13" s="32" t="s">
        <v>28</v>
      </c>
      <c r="B13" s="33" t="str">
        <f>VLOOKUP($F13,УЧАСТНИКИ!$A$2:$L$1106,3,FALSE)</f>
        <v>Ефанов Алексей</v>
      </c>
      <c r="C13" s="37" t="str">
        <f>VLOOKUP($F13,УЧАСТНИКИ!$A$2:$L$1106,4,FALSE)</f>
        <v>06.10.1997</v>
      </c>
      <c r="D13" s="33" t="str">
        <f>VLOOKUP($F13,УЧАСТНИКИ!$A$2:$L$1106,5,FALSE)</f>
        <v>Москва Липецкая область</v>
      </c>
      <c r="E13" s="100" t="str">
        <f>VLOOKUP($F13,УЧАСТНИКИ!$A$2:$L$1106,8,FALSE)</f>
        <v>МС</v>
      </c>
      <c r="F13" s="122" t="s">
        <v>1206</v>
      </c>
      <c r="G13" s="53"/>
      <c r="H13" s="53"/>
      <c r="I13" s="36"/>
      <c r="J13" s="53"/>
      <c r="K13" s="53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7" t="str">
        <f>VLOOKUP($F13,УЧАСТНИКИ!$A$2:$L$1106,9,FALSE)</f>
        <v>К</v>
      </c>
      <c r="AS13" s="7"/>
    </row>
    <row r="14" spans="1:45" ht="15.75" customHeight="1" x14ac:dyDescent="0.25">
      <c r="A14" s="32" t="s">
        <v>29</v>
      </c>
      <c r="B14" s="33" t="str">
        <f>VLOOKUP($F14,УЧАСТНИКИ!$A$2:$L$1106,3,FALSE)</f>
        <v>Вархутдинов Роман</v>
      </c>
      <c r="C14" s="37" t="str">
        <f>VLOOKUP($F14,УЧАСТНИКИ!$A$2:$L$1106,4,FALSE)</f>
        <v>27.11.1998</v>
      </c>
      <c r="D14" s="33" t="str">
        <f>VLOOKUP($F14,УЧАСТНИКИ!$A$2:$L$1106,5,FALSE)</f>
        <v xml:space="preserve">Оренбургская область </v>
      </c>
      <c r="E14" s="100" t="str">
        <f>VLOOKUP($F14,УЧАСТНИКИ!$A$2:$L$1106,8,FALSE)</f>
        <v>КМС</v>
      </c>
      <c r="F14" s="122" t="s">
        <v>1353</v>
      </c>
      <c r="G14" s="53"/>
      <c r="H14" s="53"/>
      <c r="I14" s="36"/>
      <c r="J14" s="53"/>
      <c r="K14" s="53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7" t="str">
        <f>VLOOKUP($F14,УЧАСТНИКИ!$A$2:$L$1106,9,FALSE)</f>
        <v>К</v>
      </c>
      <c r="AS14" s="7"/>
    </row>
    <row r="15" spans="1:45" ht="15.75" customHeight="1" x14ac:dyDescent="0.25">
      <c r="A15" s="32" t="s">
        <v>30</v>
      </c>
      <c r="B15" s="33" t="str">
        <f>VLOOKUP($F15,УЧАСТНИКИ!$A$2:$L$1106,3,FALSE)</f>
        <v>Врублевский Вадим</v>
      </c>
      <c r="C15" s="37" t="str">
        <f>VLOOKUP($F15,УЧАСТНИКИ!$A$2:$L$1106,4,FALSE)</f>
        <v>18.07.1993</v>
      </c>
      <c r="D15" s="33" t="str">
        <f>VLOOKUP($F15,УЧАСТНИКИ!$A$2:$L$1106,5,FALSE)</f>
        <v xml:space="preserve">Самарская область </v>
      </c>
      <c r="E15" s="100" t="str">
        <f>VLOOKUP($F15,УЧАСТНИКИ!$A$2:$L$1106,8,FALSE)</f>
        <v>МС</v>
      </c>
      <c r="F15" s="122" t="s">
        <v>1329</v>
      </c>
      <c r="G15" s="53"/>
      <c r="H15" s="53"/>
      <c r="I15" s="36"/>
      <c r="J15" s="53"/>
      <c r="K15" s="53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7" t="str">
        <f>VLOOKUP($F15,УЧАСТНИКИ!$A$2:$L$1106,9,FALSE)</f>
        <v>К</v>
      </c>
      <c r="AS15" s="7"/>
    </row>
    <row r="16" spans="1:45" ht="15.75" customHeight="1" x14ac:dyDescent="0.25">
      <c r="A16" s="32" t="s">
        <v>31</v>
      </c>
      <c r="B16" s="33" t="str">
        <f>VLOOKUP($F16,УЧАСТНИКИ!$A$2:$L$1106,3,FALSE)</f>
        <v>Гатицкий Александр</v>
      </c>
      <c r="C16" s="37" t="str">
        <f>VLOOKUP($F16,УЧАСТНИКИ!$A$2:$L$1106,4,FALSE)</f>
        <v>09.02.1998</v>
      </c>
      <c r="D16" s="33" t="str">
        <f>VLOOKUP($F16,УЧАСТНИКИ!$A$2:$L$1106,5,FALSE)</f>
        <v xml:space="preserve">Волгоградская область </v>
      </c>
      <c r="E16" s="100" t="str">
        <f>VLOOKUP($F16,УЧАСТНИКИ!$A$2:$L$1106,8,FALSE)</f>
        <v>КМС</v>
      </c>
      <c r="F16" s="122" t="s">
        <v>49</v>
      </c>
      <c r="G16" s="53"/>
      <c r="H16" s="53"/>
      <c r="I16" s="36"/>
      <c r="J16" s="53"/>
      <c r="K16" s="53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7" t="str">
        <f>VLOOKUP($F16,УЧАСТНИКИ!$A$2:$L$1106,9,FALSE)</f>
        <v>К</v>
      </c>
      <c r="AS16" s="7"/>
    </row>
    <row r="17" spans="1:48" ht="15.75" customHeight="1" x14ac:dyDescent="0.25">
      <c r="A17" s="32" t="s">
        <v>49</v>
      </c>
      <c r="B17" s="33" t="str">
        <f>VLOOKUP($F17,УЧАСТНИКИ!$A$2:$L$1106,3,FALSE)</f>
        <v>Рудник Матвей</v>
      </c>
      <c r="C17" s="37" t="str">
        <f>VLOOKUP($F17,УЧАСТНИКИ!$A$2:$L$1106,4,FALSE)</f>
        <v>08.06.1999</v>
      </c>
      <c r="D17" s="33" t="str">
        <f>VLOOKUP($F17,УЧАСТНИКИ!$A$2:$L$1106,5,FALSE)</f>
        <v>Омская область Кемеровская область</v>
      </c>
      <c r="E17" s="100" t="str">
        <f>VLOOKUP($F17,УЧАСТНИКИ!$A$2:$L$1106,8,FALSE)</f>
        <v>МС</v>
      </c>
      <c r="F17" s="122" t="s">
        <v>1205</v>
      </c>
      <c r="G17" s="53"/>
      <c r="H17" s="53"/>
      <c r="I17" s="36"/>
      <c r="J17" s="53"/>
      <c r="K17" s="53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7" t="str">
        <f>VLOOKUP($F17,УЧАСТНИКИ!$A$2:$L$1106,9,FALSE)</f>
        <v>К</v>
      </c>
      <c r="AS17" s="7"/>
    </row>
    <row r="18" spans="1:48" ht="15.75" customHeight="1" x14ac:dyDescent="0.25">
      <c r="A18" s="32" t="s">
        <v>56</v>
      </c>
      <c r="B18" s="33" t="str">
        <f>VLOOKUP($F18,УЧАСТНИКИ!$A$2:$L$1106,3,FALSE)</f>
        <v>Бережной Максим</v>
      </c>
      <c r="C18" s="37" t="str">
        <f>VLOOKUP($F18,УЧАСТНИКИ!$A$2:$L$1106,4,FALSE)</f>
        <v>20.01.2001</v>
      </c>
      <c r="D18" s="33" t="str">
        <f>VLOOKUP($F18,УЧАСТНИКИ!$A$2:$L$1106,5,FALSE)</f>
        <v xml:space="preserve">Волгоградская область </v>
      </c>
      <c r="E18" s="100" t="str">
        <f>VLOOKUP($F18,УЧАСТНИКИ!$A$2:$L$1106,8,FALSE)</f>
        <v>КМС</v>
      </c>
      <c r="F18" s="122" t="s">
        <v>29</v>
      </c>
      <c r="G18" s="53"/>
      <c r="H18" s="53"/>
      <c r="I18" s="36"/>
      <c r="J18" s="53"/>
      <c r="K18" s="53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7" t="str">
        <f>VLOOKUP($F18,УЧАСТНИКИ!$A$2:$L$1106,9,FALSE)</f>
        <v>К</v>
      </c>
      <c r="AS18" s="7"/>
    </row>
    <row r="19" spans="1:48" ht="15.75" customHeight="1" x14ac:dyDescent="0.25">
      <c r="A19" s="32" t="s">
        <v>55</v>
      </c>
      <c r="B19" s="33" t="str">
        <f>VLOOKUP($F19,УЧАСТНИКИ!$A$2:$L$1106,3,FALSE)</f>
        <v>Цыплаков Даниил</v>
      </c>
      <c r="C19" s="37" t="str">
        <f>VLOOKUP($F19,УЧАСТНИКИ!$A$2:$L$1106,4,FALSE)</f>
        <v>29.07.1992</v>
      </c>
      <c r="D19" s="33" t="str">
        <f>VLOOKUP($F19,УЧАСТНИКИ!$A$2:$L$1106,5,FALSE)</f>
        <v>Краснодарский край Хабаровский край</v>
      </c>
      <c r="E19" s="100" t="str">
        <f>VLOOKUP($F19,УЧАСТНИКИ!$A$2:$L$1106,8,FALSE)</f>
        <v>МСМК</v>
      </c>
      <c r="F19" s="122" t="s">
        <v>1253</v>
      </c>
      <c r="G19" s="53"/>
      <c r="H19" s="53"/>
      <c r="I19" s="36"/>
      <c r="J19" s="53"/>
      <c r="K19" s="53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7" t="str">
        <f>VLOOKUP($F19,УЧАСТНИКИ!$A$2:$L$1106,9,FALSE)</f>
        <v>К</v>
      </c>
      <c r="AS19" s="7"/>
    </row>
    <row r="20" spans="1:48" ht="15.75" customHeight="1" x14ac:dyDescent="0.25">
      <c r="A20" s="32" t="s">
        <v>54</v>
      </c>
      <c r="B20" s="33" t="str">
        <f>VLOOKUP($F20,УЧАСТНИКИ!$A$2:$L$1106,3,FALSE)</f>
        <v>Курбанов Никита</v>
      </c>
      <c r="C20" s="37" t="str">
        <f>VLOOKUP($F20,УЧАСТНИКИ!$A$2:$L$1106,4,FALSE)</f>
        <v>13.04.1999</v>
      </c>
      <c r="D20" s="33" t="str">
        <f>VLOOKUP($F20,УЧАСТНИКИ!$A$2:$L$1106,5,FALSE)</f>
        <v xml:space="preserve">Москва </v>
      </c>
      <c r="E20" s="100" t="str">
        <f>VLOOKUP($F20,УЧАСТНИКИ!$A$2:$L$1106,8,FALSE)</f>
        <v>МС</v>
      </c>
      <c r="F20" s="122" t="s">
        <v>1381</v>
      </c>
      <c r="G20" s="53"/>
      <c r="H20" s="53"/>
      <c r="I20" s="36"/>
      <c r="J20" s="53"/>
      <c r="K20" s="53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7" t="str">
        <f>VLOOKUP($F20,УЧАСТНИКИ!$A$2:$L$1106,9,FALSE)</f>
        <v>Л</v>
      </c>
      <c r="AS20" s="7"/>
    </row>
    <row r="21" spans="1:48" ht="15.75" customHeight="1" x14ac:dyDescent="0.25">
      <c r="A21" s="32" t="s">
        <v>53</v>
      </c>
      <c r="B21" s="33" t="str">
        <f>VLOOKUP($F21,УЧАСТНИКИ!$A$2:$L$1106,3,FALSE)</f>
        <v>Акименко Михаил</v>
      </c>
      <c r="C21" s="37" t="str">
        <f>VLOOKUP($F21,УЧАСТНИКИ!$A$2:$L$1106,4,FALSE)</f>
        <v>06.12.1995</v>
      </c>
      <c r="D21" s="33" t="str">
        <f>VLOOKUP($F21,УЧАСТНИКИ!$A$2:$L$1106,5,FALSE)</f>
        <v>Москва Кабардино-Балкарская республика</v>
      </c>
      <c r="E21" s="100" t="str">
        <f>VLOOKUP($F21,УЧАСТНИКИ!$A$2:$L$1106,8,FALSE)</f>
        <v>МС</v>
      </c>
      <c r="F21" s="122" t="s">
        <v>1372</v>
      </c>
      <c r="G21" s="53"/>
      <c r="H21" s="53"/>
      <c r="I21" s="36"/>
      <c r="J21" s="53"/>
      <c r="K21" s="53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7" t="str">
        <f>VLOOKUP($F21,УЧАСТНИКИ!$A$2:$L$1106,9,FALSE)</f>
        <v>Л</v>
      </c>
      <c r="AS21" s="7"/>
    </row>
    <row r="22" spans="1:48" ht="15.75" customHeight="1" x14ac:dyDescent="0.25">
      <c r="A22" s="32" t="s">
        <v>52</v>
      </c>
      <c r="B22" s="33" t="str">
        <f>VLOOKUP($F22,УЧАСТНИКИ!$A$2:$L$1106,3,FALSE)</f>
        <v>Асанов Александр</v>
      </c>
      <c r="C22" s="37" t="str">
        <f>VLOOKUP($F22,УЧАСТНИКИ!$A$2:$L$1106,4,FALSE)</f>
        <v>30.03.1995</v>
      </c>
      <c r="D22" s="33" t="str">
        <f>VLOOKUP($F22,УЧАСТНИКИ!$A$2:$L$1106,5,FALSE)</f>
        <v xml:space="preserve">Москва </v>
      </c>
      <c r="E22" s="100" t="str">
        <f>VLOOKUP($F22,УЧАСТНИКИ!$A$2:$L$1106,8,FALSE)</f>
        <v>МС</v>
      </c>
      <c r="F22" s="122" t="s">
        <v>1374</v>
      </c>
      <c r="G22" s="53"/>
      <c r="H22" s="53"/>
      <c r="I22" s="36"/>
      <c r="J22" s="53"/>
      <c r="K22" s="53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7" t="str">
        <f>VLOOKUP($F22,УЧАСТНИКИ!$A$2:$L$1106,9,FALSE)</f>
        <v>Л</v>
      </c>
      <c r="AS22" s="7"/>
    </row>
    <row r="23" spans="1:48" ht="15.75" customHeight="1" x14ac:dyDescent="0.25">
      <c r="A23" s="32" t="s">
        <v>51</v>
      </c>
      <c r="B23" s="33" t="str">
        <f>VLOOKUP($F23,УЧАСТНИКИ!$A$2:$L$1106,3,FALSE)</f>
        <v>Анищенков Никита</v>
      </c>
      <c r="C23" s="37" t="str">
        <f>VLOOKUP($F23,УЧАСТНИКИ!$A$2:$L$1106,4,FALSE)</f>
        <v>25.07.1992</v>
      </c>
      <c r="D23" s="33" t="str">
        <f>VLOOKUP($F23,УЧАСТНИКИ!$A$2:$L$1106,5,FALSE)</f>
        <v>Москва Челябинская область</v>
      </c>
      <c r="E23" s="100" t="str">
        <f>VLOOKUP($F23,УЧАСТНИКИ!$A$2:$L$1106,8,FALSE)</f>
        <v>МСМК</v>
      </c>
      <c r="F23" s="122" t="s">
        <v>1373</v>
      </c>
      <c r="G23" s="53"/>
      <c r="H23" s="53"/>
      <c r="I23" s="36"/>
      <c r="J23" s="53"/>
      <c r="K23" s="53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7" t="str">
        <f>VLOOKUP($F23,УЧАСТНИКИ!$A$2:$L$1106,9,FALSE)</f>
        <v>Л</v>
      </c>
      <c r="AS23" s="7"/>
    </row>
    <row r="24" spans="1:48" ht="15.75" customHeight="1" x14ac:dyDescent="0.25">
      <c r="A24" s="32" t="s">
        <v>50</v>
      </c>
      <c r="B24" s="33" t="str">
        <f>VLOOKUP($F24,УЧАСТНИКИ!$A$2:$L$1106,3,FALSE)</f>
        <v>Поздняков Семен</v>
      </c>
      <c r="C24" s="37" t="str">
        <f>VLOOKUP($F24,УЧАСТНИКИ!$A$2:$L$1106,4,FALSE)</f>
        <v>28.11.1992</v>
      </c>
      <c r="D24" s="33" t="str">
        <f>VLOOKUP($F24,УЧАСТНИКИ!$A$2:$L$1106,5,FALSE)</f>
        <v>Москва Брянская область</v>
      </c>
      <c r="E24" s="100" t="str">
        <f>VLOOKUP($F24,УЧАСТНИКИ!$A$2:$L$1106,8,FALSE)</f>
        <v>МСМК</v>
      </c>
      <c r="F24" s="122" t="s">
        <v>91</v>
      </c>
      <c r="G24" s="53"/>
      <c r="H24" s="53"/>
      <c r="I24" s="36"/>
      <c r="J24" s="53"/>
      <c r="K24" s="53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7" t="str">
        <f>VLOOKUP($F24,УЧАСТНИКИ!$A$2:$L$1106,9,FALSE)</f>
        <v>К</v>
      </c>
      <c r="AS24" s="7"/>
    </row>
    <row r="25" spans="1:48" ht="15.75" hidden="1" customHeight="1" x14ac:dyDescent="0.25">
      <c r="A25" s="32" t="s">
        <v>57</v>
      </c>
      <c r="B25" s="33" t="e">
        <f>VLOOKUP($F25,УЧАСТНИКИ!$A$2:$L$1106,3,FALSE)</f>
        <v>#N/A</v>
      </c>
      <c r="C25" s="37" t="e">
        <f>VLOOKUP($F25,УЧАСТНИКИ!$A$2:$L$1106,4,FALSE)</f>
        <v>#N/A</v>
      </c>
      <c r="D25" s="33" t="e">
        <f>VLOOKUP($F25,УЧАСТНИКИ!$A$2:$L$1106,5,FALSE)</f>
        <v>#N/A</v>
      </c>
      <c r="E25" s="100" t="e">
        <f>VLOOKUP($F25,УЧАСТНИКИ!$A$2:$L$1106,8,FALSE)</f>
        <v>#N/A</v>
      </c>
      <c r="F25" s="107"/>
      <c r="G25" s="53"/>
      <c r="H25" s="53"/>
      <c r="I25" s="36"/>
      <c r="J25" s="53"/>
      <c r="K25" s="53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7" t="e">
        <f>VLOOKUP($F25,УЧАСТНИКИ!$A$2:$L$1106,9,FALSE)</f>
        <v>#N/A</v>
      </c>
      <c r="AS25" s="7"/>
    </row>
    <row r="26" spans="1:48" ht="15.75" hidden="1" customHeight="1" x14ac:dyDescent="0.25">
      <c r="A26" s="32" t="s">
        <v>58</v>
      </c>
      <c r="B26" s="33" t="e">
        <f>VLOOKUP($F26,УЧАСТНИКИ!$A$2:$L$1106,3,FALSE)</f>
        <v>#N/A</v>
      </c>
      <c r="C26" s="37" t="e">
        <f>VLOOKUP($F26,УЧАСТНИКИ!$A$2:$L$1106,4,FALSE)</f>
        <v>#N/A</v>
      </c>
      <c r="D26" s="33" t="e">
        <f>VLOOKUP($F26,УЧАСТНИКИ!$A$2:$L$1106,5,FALSE)</f>
        <v>#N/A</v>
      </c>
      <c r="E26" s="100" t="e">
        <f>VLOOKUP($F26,УЧАСТНИКИ!$A$2:$L$1106,8,FALSE)</f>
        <v>#N/A</v>
      </c>
      <c r="F26" s="107"/>
      <c r="G26" s="53"/>
      <c r="H26" s="53"/>
      <c r="I26" s="36"/>
      <c r="J26" s="53"/>
      <c r="K26" s="53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7" t="e">
        <f>VLOOKUP($F26,УЧАСТНИКИ!$A$2:$L$1106,9,FALSE)</f>
        <v>#N/A</v>
      </c>
      <c r="AS26" s="7"/>
    </row>
    <row r="27" spans="1:48" ht="15.75" hidden="1" customHeight="1" x14ac:dyDescent="0.25">
      <c r="A27" s="32" t="s">
        <v>59</v>
      </c>
      <c r="B27" s="33" t="e">
        <f>VLOOKUP($F27,УЧАСТНИКИ!$A$2:$L$1106,3,FALSE)</f>
        <v>#N/A</v>
      </c>
      <c r="C27" s="37" t="e">
        <f>VLOOKUP($F27,УЧАСТНИКИ!$A$2:$L$1106,4,FALSE)</f>
        <v>#N/A</v>
      </c>
      <c r="D27" s="33" t="e">
        <f>VLOOKUP($F27,УЧАСТНИКИ!$A$2:$L$1106,5,FALSE)</f>
        <v>#N/A</v>
      </c>
      <c r="E27" s="100" t="e">
        <f>VLOOKUP($F27,УЧАСТНИКИ!$A$2:$L$1106,8,FALSE)</f>
        <v>#N/A</v>
      </c>
      <c r="F27" s="107"/>
      <c r="G27" s="53"/>
      <c r="H27" s="53"/>
      <c r="I27" s="36"/>
      <c r="J27" s="53"/>
      <c r="K27" s="53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7" t="e">
        <f>VLOOKUP($F27,УЧАСТНИКИ!$A$2:$L$1106,9,FALSE)</f>
        <v>#N/A</v>
      </c>
      <c r="AS27" s="7"/>
    </row>
    <row r="28" spans="1:48" ht="15.75" hidden="1" customHeight="1" x14ac:dyDescent="0.25">
      <c r="A28" s="32" t="s">
        <v>60</v>
      </c>
      <c r="B28" s="33" t="e">
        <f>VLOOKUP($F28,УЧАСТНИКИ!$A$2:$L$1106,3,FALSE)</f>
        <v>#N/A</v>
      </c>
      <c r="C28" s="37" t="e">
        <f>VLOOKUP($F28,УЧАСТНИКИ!$A$2:$L$1106,4,FALSE)</f>
        <v>#N/A</v>
      </c>
      <c r="D28" s="33" t="e">
        <f>VLOOKUP($F28,УЧАСТНИКИ!$A$2:$L$1106,5,FALSE)</f>
        <v>#N/A</v>
      </c>
      <c r="E28" s="100" t="e">
        <f>VLOOKUP($F28,УЧАСТНИКИ!$A$2:$L$1106,8,FALSE)</f>
        <v>#N/A</v>
      </c>
      <c r="F28" s="107"/>
      <c r="G28" s="53"/>
      <c r="H28" s="53"/>
      <c r="I28" s="36"/>
      <c r="J28" s="53"/>
      <c r="K28" s="53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7" t="e">
        <f>VLOOKUP($F28,УЧАСТНИКИ!$A$2:$L$1106,9,FALSE)</f>
        <v>#N/A</v>
      </c>
      <c r="AS28" s="7"/>
    </row>
    <row r="29" spans="1:48" ht="15.75" hidden="1" customHeight="1" x14ac:dyDescent="0.25">
      <c r="A29" s="32" t="s">
        <v>61</v>
      </c>
      <c r="B29" s="33" t="e">
        <f>VLOOKUP($F29,УЧАСТНИКИ!$A$2:$L$1106,3,FALSE)</f>
        <v>#N/A</v>
      </c>
      <c r="C29" s="37" t="e">
        <f>VLOOKUP($F29,УЧАСТНИКИ!$A$2:$L$1106,4,FALSE)</f>
        <v>#N/A</v>
      </c>
      <c r="D29" s="33" t="e">
        <f>VLOOKUP($F29,УЧАСТНИКИ!$A$2:$L$1106,5,FALSE)</f>
        <v>#N/A</v>
      </c>
      <c r="E29" s="100" t="e">
        <f>VLOOKUP($F29,УЧАСТНИКИ!$A$2:$L$1106,8,FALSE)</f>
        <v>#N/A</v>
      </c>
      <c r="F29" s="107"/>
      <c r="G29" s="53"/>
      <c r="H29" s="53"/>
      <c r="I29" s="36"/>
      <c r="J29" s="53"/>
      <c r="K29" s="53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7" t="e">
        <f>VLOOKUP($F29,УЧАСТНИКИ!$A$2:$L$1106,9,FALSE)</f>
        <v>#N/A</v>
      </c>
      <c r="AS29" s="7"/>
    </row>
    <row r="30" spans="1:48" ht="15.75" customHeight="1" x14ac:dyDescent="0.3">
      <c r="A30" s="15"/>
      <c r="B30" s="62"/>
      <c r="C30" s="62"/>
      <c r="D30" s="62"/>
      <c r="E30" s="62"/>
      <c r="F30" s="15"/>
      <c r="G30" s="15"/>
      <c r="H30" s="15"/>
      <c r="I30" s="15"/>
      <c r="J30" s="15"/>
      <c r="K30" s="46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63"/>
      <c r="AS30" s="7"/>
    </row>
    <row r="31" spans="1:48" ht="15.75" customHeight="1" x14ac:dyDescent="0.25">
      <c r="A31" s="172" t="s">
        <v>3</v>
      </c>
      <c r="B31" s="173"/>
      <c r="C31" s="173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  <c r="W31" s="173"/>
      <c r="X31" s="173"/>
      <c r="Y31" s="173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  <c r="AK31" s="173"/>
      <c r="AL31" s="173"/>
      <c r="AM31" s="173"/>
      <c r="AN31" s="173"/>
      <c r="AO31" s="173"/>
      <c r="AP31" s="173"/>
      <c r="AQ31" s="173"/>
      <c r="AR31" s="173"/>
      <c r="AS31" s="173"/>
      <c r="AT31" s="173"/>
      <c r="AU31" s="173"/>
      <c r="AV31" s="173"/>
    </row>
    <row r="32" spans="1:48" ht="15.75" customHeight="1" x14ac:dyDescent="0.25">
      <c r="A32" s="172" t="s">
        <v>4</v>
      </c>
      <c r="B32" s="173"/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  <c r="AK32" s="173"/>
      <c r="AL32" s="173"/>
      <c r="AM32" s="173"/>
      <c r="AN32" s="173"/>
      <c r="AO32" s="173"/>
      <c r="AP32" s="173"/>
      <c r="AQ32" s="173"/>
      <c r="AR32" s="173"/>
      <c r="AS32" s="173"/>
      <c r="AT32" s="173"/>
      <c r="AU32" s="173"/>
      <c r="AV32" s="173"/>
    </row>
    <row r="33" spans="1:48" ht="15.75" customHeight="1" x14ac:dyDescent="0.25">
      <c r="A33" s="174" t="s">
        <v>5</v>
      </c>
      <c r="B33" s="174"/>
      <c r="C33" s="174"/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74"/>
      <c r="AO33" s="174"/>
      <c r="AP33" s="174"/>
      <c r="AQ33" s="174"/>
      <c r="AR33" s="174"/>
      <c r="AS33" s="174"/>
      <c r="AT33" s="174"/>
      <c r="AU33" s="174"/>
      <c r="AV33" s="174"/>
    </row>
    <row r="34" spans="1:48" ht="15.75" customHeight="1" x14ac:dyDescent="0.3">
      <c r="A34" s="15"/>
      <c r="B34" s="44"/>
      <c r="C34" s="44"/>
      <c r="D34" s="46"/>
      <c r="E34" s="46"/>
      <c r="F34" s="15"/>
      <c r="G34" s="15"/>
      <c r="H34" s="15"/>
      <c r="I34" s="15"/>
      <c r="J34" s="15"/>
      <c r="K34" s="46"/>
    </row>
    <row r="35" spans="1:48" ht="15.75" customHeight="1" x14ac:dyDescent="0.3">
      <c r="A35" s="15"/>
      <c r="C35" s="44"/>
      <c r="D35" s="46"/>
      <c r="E35" s="46"/>
      <c r="F35" s="15"/>
      <c r="G35" s="15"/>
      <c r="H35" s="15"/>
      <c r="I35" s="15"/>
      <c r="J35" s="15"/>
      <c r="K35" s="46"/>
    </row>
    <row r="36" spans="1:48" ht="15.75" customHeight="1" x14ac:dyDescent="0.3">
      <c r="A36" s="15"/>
      <c r="C36" s="44"/>
      <c r="D36" s="46"/>
      <c r="E36" s="46"/>
      <c r="F36" s="15"/>
      <c r="G36" s="15"/>
      <c r="H36" s="15"/>
      <c r="I36" s="15"/>
      <c r="J36" s="15"/>
      <c r="K36" s="46"/>
    </row>
    <row r="37" spans="1:48" ht="15.75" customHeight="1" x14ac:dyDescent="0.25">
      <c r="A37" s="13"/>
      <c r="C37" s="44"/>
      <c r="D37" s="13"/>
      <c r="E37" s="13"/>
      <c r="F37" s="13"/>
      <c r="G37" s="13"/>
      <c r="H37" s="13"/>
      <c r="I37" s="13"/>
      <c r="J37" s="13"/>
      <c r="K37" s="13"/>
    </row>
    <row r="38" spans="1:48" ht="15.75" customHeight="1" x14ac:dyDescent="0.3">
      <c r="A38" s="15"/>
      <c r="B38" s="46"/>
      <c r="C38" s="46"/>
      <c r="D38" s="46"/>
      <c r="E38" s="46"/>
      <c r="F38" s="15"/>
      <c r="G38" s="15"/>
      <c r="H38" s="15"/>
      <c r="I38" s="15"/>
      <c r="J38" s="15"/>
      <c r="K38" s="46"/>
    </row>
    <row r="39" spans="1:48" ht="15.75" customHeight="1" x14ac:dyDescent="0.3">
      <c r="A39" s="15"/>
      <c r="B39" s="46"/>
      <c r="C39" s="46"/>
      <c r="D39" s="46"/>
      <c r="E39" s="46"/>
      <c r="F39" s="15"/>
      <c r="G39" s="15"/>
      <c r="H39" s="15"/>
      <c r="I39" s="15"/>
      <c r="J39" s="15"/>
      <c r="K39" s="46"/>
    </row>
    <row r="40" spans="1:48" ht="15.75" customHeight="1" x14ac:dyDescent="0.3">
      <c r="A40" s="15"/>
      <c r="B40" s="46"/>
      <c r="C40" s="46"/>
      <c r="D40" s="46"/>
      <c r="E40" s="46"/>
      <c r="F40" s="15"/>
      <c r="G40" s="15"/>
      <c r="H40" s="15"/>
      <c r="I40" s="15"/>
      <c r="J40" s="15"/>
      <c r="K40" s="46"/>
    </row>
    <row r="41" spans="1:48" ht="15.75" customHeight="1" x14ac:dyDescent="0.3">
      <c r="A41" s="15"/>
      <c r="B41" s="46"/>
      <c r="C41" s="46"/>
      <c r="D41" s="46"/>
      <c r="E41" s="46"/>
      <c r="F41" s="15"/>
      <c r="G41" s="15"/>
      <c r="H41" s="15"/>
      <c r="I41" s="15"/>
      <c r="J41" s="15"/>
      <c r="K41" s="46"/>
    </row>
    <row r="42" spans="1:48" ht="15.75" customHeight="1" x14ac:dyDescent="0.3">
      <c r="A42" s="15"/>
      <c r="B42" s="46"/>
      <c r="C42" s="46"/>
      <c r="D42" s="46"/>
      <c r="E42" s="46"/>
      <c r="F42" s="15"/>
      <c r="G42" s="15"/>
      <c r="H42" s="15"/>
      <c r="I42" s="15"/>
      <c r="J42" s="15"/>
      <c r="K42" s="46"/>
    </row>
    <row r="43" spans="1:48" ht="15.75" customHeight="1" x14ac:dyDescent="0.3">
      <c r="A43" s="15"/>
      <c r="B43" s="46"/>
      <c r="C43" s="46"/>
      <c r="D43" s="46"/>
      <c r="E43" s="46"/>
      <c r="F43" s="15"/>
      <c r="G43" s="15"/>
      <c r="H43" s="15"/>
      <c r="I43" s="15"/>
      <c r="J43" s="15"/>
      <c r="K43" s="46"/>
    </row>
    <row r="44" spans="1:48" ht="15.75" customHeight="1" x14ac:dyDescent="0.3">
      <c r="A44" s="15"/>
      <c r="B44" s="46"/>
      <c r="C44" s="46"/>
      <c r="D44" s="46"/>
      <c r="E44" s="46"/>
      <c r="F44" s="15"/>
      <c r="G44" s="15"/>
      <c r="H44" s="15"/>
      <c r="I44" s="15"/>
      <c r="J44" s="15"/>
      <c r="K44" s="46"/>
    </row>
    <row r="45" spans="1:48" ht="15" customHeight="1" x14ac:dyDescent="0.3">
      <c r="A45" s="15"/>
      <c r="B45" s="46"/>
      <c r="C45" s="46"/>
      <c r="D45" s="46"/>
      <c r="E45" s="46"/>
      <c r="F45" s="15"/>
      <c r="G45" s="15"/>
      <c r="H45" s="15"/>
      <c r="I45" s="15"/>
      <c r="J45" s="15"/>
      <c r="K45" s="46"/>
    </row>
    <row r="46" spans="1:48" ht="15" customHeight="1" x14ac:dyDescent="0.3">
      <c r="A46" s="15"/>
      <c r="B46" s="46"/>
      <c r="C46" s="46"/>
      <c r="D46" s="46"/>
      <c r="E46" s="46"/>
      <c r="F46" s="15"/>
      <c r="G46" s="15"/>
      <c r="H46" s="15"/>
      <c r="I46" s="15"/>
      <c r="J46" s="15"/>
      <c r="K46" s="46"/>
    </row>
    <row r="47" spans="1:48" ht="15.75" customHeight="1" x14ac:dyDescent="0.25">
      <c r="A47" s="13"/>
      <c r="B47" s="47"/>
      <c r="C47" s="13"/>
      <c r="D47" s="13"/>
      <c r="E47" s="13"/>
      <c r="F47" s="13"/>
      <c r="G47" s="13"/>
      <c r="H47" s="13"/>
      <c r="I47" s="13"/>
      <c r="J47" s="13"/>
      <c r="K47" s="13"/>
    </row>
    <row r="48" spans="1:48" ht="15.75" customHeight="1" x14ac:dyDescent="0.3">
      <c r="A48" s="15"/>
      <c r="B48" s="46"/>
      <c r="C48" s="46"/>
      <c r="D48" s="46"/>
      <c r="E48" s="46"/>
      <c r="F48" s="15"/>
      <c r="G48" s="15"/>
      <c r="H48" s="15"/>
      <c r="I48" s="15"/>
      <c r="J48" s="15"/>
      <c r="K48" s="46"/>
    </row>
    <row r="49" spans="1:11" ht="15.75" customHeight="1" x14ac:dyDescent="0.3">
      <c r="A49" s="15"/>
      <c r="B49" s="46"/>
      <c r="C49" s="46"/>
      <c r="D49" s="46"/>
      <c r="E49" s="46"/>
      <c r="F49" s="15"/>
      <c r="G49" s="15"/>
      <c r="H49" s="15"/>
      <c r="I49" s="15"/>
      <c r="J49" s="15"/>
      <c r="K49" s="46"/>
    </row>
    <row r="50" spans="1:11" ht="15.75" customHeight="1" x14ac:dyDescent="0.3">
      <c r="A50" s="15"/>
      <c r="B50" s="46"/>
      <c r="C50" s="46"/>
      <c r="D50" s="46"/>
      <c r="E50" s="46"/>
      <c r="F50" s="15"/>
      <c r="G50" s="15"/>
      <c r="H50" s="15"/>
      <c r="I50" s="15"/>
      <c r="J50" s="15"/>
      <c r="K50" s="46"/>
    </row>
    <row r="51" spans="1:11" ht="15.75" customHeight="1" x14ac:dyDescent="0.3">
      <c r="A51" s="15"/>
      <c r="B51" s="46"/>
      <c r="C51" s="46"/>
      <c r="D51" s="46"/>
      <c r="E51" s="46"/>
      <c r="F51" s="15"/>
      <c r="G51" s="15"/>
      <c r="H51" s="15"/>
      <c r="I51" s="15"/>
      <c r="J51" s="15"/>
      <c r="K51" s="46"/>
    </row>
    <row r="52" spans="1:11" ht="15.75" customHeight="1" x14ac:dyDescent="0.3">
      <c r="A52" s="15"/>
      <c r="B52" s="46"/>
      <c r="C52" s="46"/>
      <c r="D52" s="46"/>
      <c r="E52" s="46"/>
      <c r="F52" s="15"/>
      <c r="G52" s="15"/>
      <c r="H52" s="15"/>
      <c r="I52" s="15"/>
      <c r="J52" s="15"/>
      <c r="K52" s="46"/>
    </row>
    <row r="53" spans="1:11" ht="15.75" customHeight="1" x14ac:dyDescent="0.3">
      <c r="A53" s="15"/>
      <c r="B53" s="46"/>
      <c r="C53" s="46"/>
      <c r="D53" s="46"/>
      <c r="E53" s="46"/>
      <c r="F53" s="15"/>
      <c r="G53" s="15"/>
      <c r="H53" s="15"/>
      <c r="I53" s="15"/>
      <c r="J53" s="15"/>
      <c r="K53" s="46"/>
    </row>
    <row r="54" spans="1:11" ht="15.75" customHeight="1" x14ac:dyDescent="0.3">
      <c r="A54" s="15"/>
      <c r="B54" s="46"/>
      <c r="C54" s="46"/>
      <c r="D54" s="46"/>
      <c r="E54" s="46"/>
      <c r="F54" s="15"/>
      <c r="G54" s="15"/>
      <c r="H54" s="15"/>
      <c r="I54" s="15"/>
      <c r="J54" s="15"/>
      <c r="K54" s="46"/>
    </row>
    <row r="55" spans="1:11" ht="15.75" customHeight="1" x14ac:dyDescent="0.3">
      <c r="A55" s="15"/>
      <c r="B55" s="46"/>
      <c r="C55" s="46"/>
      <c r="D55" s="46"/>
      <c r="E55" s="46"/>
      <c r="F55" s="15"/>
      <c r="G55" s="15"/>
      <c r="H55" s="15"/>
      <c r="I55" s="15"/>
      <c r="J55" s="15"/>
      <c r="K55" s="46"/>
    </row>
    <row r="56" spans="1:11" ht="15.75" customHeight="1" x14ac:dyDescent="0.25">
      <c r="A56" s="15"/>
      <c r="B56" s="48"/>
      <c r="C56" s="169"/>
      <c r="D56" s="169"/>
      <c r="E56" s="98"/>
      <c r="F56" s="170"/>
      <c r="G56" s="170"/>
      <c r="H56" s="169"/>
      <c r="I56" s="169"/>
      <c r="J56" s="169"/>
      <c r="K56" s="15"/>
    </row>
    <row r="57" spans="1:11" ht="15.75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ht="15.75" customHeight="1" x14ac:dyDescent="0.25">
      <c r="A58" s="55"/>
      <c r="B58" s="19"/>
      <c r="C58" s="19"/>
      <c r="D58" s="19"/>
      <c r="E58" s="99"/>
      <c r="F58" s="19"/>
      <c r="G58" s="19"/>
      <c r="H58" s="19"/>
      <c r="I58" s="19"/>
      <c r="J58" s="56"/>
      <c r="K58" s="19"/>
    </row>
    <row r="59" spans="1:11" ht="15.75" customHeight="1" x14ac:dyDescent="0.25">
      <c r="A59" s="57"/>
      <c r="B59" s="19"/>
      <c r="C59" s="19"/>
      <c r="D59" s="19"/>
      <c r="E59" s="99"/>
      <c r="F59" s="57"/>
      <c r="G59" s="19"/>
      <c r="H59" s="19"/>
      <c r="I59" s="19"/>
      <c r="J59" s="57"/>
      <c r="K59" s="19"/>
    </row>
    <row r="60" spans="1:11" ht="15.75" customHeight="1" x14ac:dyDescent="0.25">
      <c r="A60" s="58"/>
      <c r="B60" s="58"/>
      <c r="C60" s="58"/>
      <c r="D60" s="58"/>
      <c r="E60" s="58"/>
      <c r="F60" s="58"/>
      <c r="G60" s="59"/>
      <c r="H60" s="60"/>
      <c r="I60" s="61"/>
      <c r="J60" s="58"/>
      <c r="K60" s="58"/>
    </row>
    <row r="61" spans="1:11" ht="15.75" customHeight="1" x14ac:dyDescent="0.25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</row>
    <row r="62" spans="1:11" ht="15.75" customHeight="1" x14ac:dyDescent="0.25">
      <c r="A62" s="13"/>
      <c r="B62" s="47"/>
      <c r="C62" s="13"/>
      <c r="D62" s="13"/>
      <c r="E62" s="13"/>
      <c r="F62" s="13"/>
      <c r="G62" s="13"/>
      <c r="H62" s="13"/>
      <c r="I62" s="13"/>
      <c r="J62" s="13"/>
      <c r="K62" s="13"/>
    </row>
    <row r="63" spans="1:11" ht="15.75" customHeight="1" x14ac:dyDescent="0.3">
      <c r="A63" s="15"/>
      <c r="B63" s="46"/>
      <c r="C63" s="46"/>
      <c r="D63" s="46"/>
      <c r="E63" s="46"/>
      <c r="F63" s="15"/>
      <c r="G63" s="15"/>
      <c r="H63" s="15"/>
      <c r="I63" s="15"/>
      <c r="J63" s="15"/>
      <c r="K63" s="46"/>
    </row>
    <row r="64" spans="1:11" ht="15.75" customHeight="1" x14ac:dyDescent="0.3">
      <c r="A64" s="15"/>
      <c r="B64" s="46"/>
      <c r="C64" s="46"/>
      <c r="D64" s="46"/>
      <c r="E64" s="46"/>
      <c r="F64" s="15"/>
      <c r="G64" s="15"/>
      <c r="H64" s="15"/>
      <c r="I64" s="15"/>
      <c r="J64" s="15"/>
      <c r="K64" s="46"/>
    </row>
    <row r="65" spans="1:11" ht="15.75" customHeight="1" x14ac:dyDescent="0.3">
      <c r="A65" s="15"/>
      <c r="B65" s="46"/>
      <c r="C65" s="46"/>
      <c r="D65" s="46"/>
      <c r="E65" s="46"/>
      <c r="F65" s="15"/>
      <c r="G65" s="15"/>
      <c r="H65" s="15"/>
      <c r="I65" s="15"/>
      <c r="J65" s="15"/>
      <c r="K65" s="46"/>
    </row>
    <row r="66" spans="1:11" ht="15.75" customHeight="1" x14ac:dyDescent="0.3">
      <c r="A66" s="15"/>
      <c r="B66" s="46"/>
      <c r="C66" s="46"/>
      <c r="D66" s="46"/>
      <c r="E66" s="46"/>
      <c r="F66" s="15"/>
      <c r="G66" s="15"/>
      <c r="H66" s="15"/>
      <c r="I66" s="15"/>
      <c r="J66" s="15"/>
      <c r="K66" s="46"/>
    </row>
    <row r="67" spans="1:11" ht="15.6" x14ac:dyDescent="0.3">
      <c r="A67" s="15"/>
      <c r="B67" s="46"/>
      <c r="C67" s="46"/>
      <c r="D67" s="46"/>
      <c r="E67" s="46"/>
      <c r="F67" s="15"/>
      <c r="G67" s="15"/>
      <c r="H67" s="15"/>
      <c r="I67" s="15"/>
      <c r="J67" s="15"/>
      <c r="K67" s="46"/>
    </row>
    <row r="68" spans="1:11" ht="15.6" x14ac:dyDescent="0.3">
      <c r="A68" s="15"/>
      <c r="B68" s="46"/>
      <c r="C68" s="46"/>
      <c r="D68" s="46"/>
      <c r="E68" s="46"/>
      <c r="F68" s="15"/>
      <c r="G68" s="15"/>
      <c r="H68" s="15"/>
      <c r="I68" s="15"/>
      <c r="J68" s="15"/>
      <c r="K68" s="46"/>
    </row>
    <row r="69" spans="1:11" ht="15.6" x14ac:dyDescent="0.3">
      <c r="A69" s="15"/>
      <c r="B69" s="46"/>
      <c r="C69" s="46"/>
      <c r="D69" s="46"/>
      <c r="E69" s="46"/>
      <c r="F69" s="15"/>
      <c r="G69" s="15"/>
      <c r="H69" s="15"/>
      <c r="I69" s="15"/>
      <c r="J69" s="15"/>
      <c r="K69" s="46"/>
    </row>
    <row r="70" spans="1:11" ht="15.6" x14ac:dyDescent="0.3">
      <c r="A70" s="15"/>
      <c r="B70" s="46"/>
      <c r="C70" s="46"/>
      <c r="D70" s="46"/>
      <c r="E70" s="46"/>
      <c r="F70" s="15"/>
      <c r="G70" s="15"/>
      <c r="H70" s="15"/>
      <c r="I70" s="15"/>
      <c r="J70" s="15"/>
      <c r="K70" s="46"/>
    </row>
    <row r="71" spans="1:11" ht="15.6" x14ac:dyDescent="0.3">
      <c r="A71" s="15"/>
      <c r="B71" s="46"/>
      <c r="C71" s="46"/>
      <c r="D71" s="46"/>
      <c r="E71" s="46"/>
      <c r="F71" s="15"/>
      <c r="G71" s="15"/>
      <c r="H71" s="15"/>
      <c r="I71" s="15"/>
      <c r="J71" s="15"/>
      <c r="K71" s="46"/>
    </row>
    <row r="72" spans="1:11" x14ac:dyDescent="0.25">
      <c r="A72" s="13"/>
      <c r="B72" s="47"/>
      <c r="C72" s="13"/>
      <c r="D72" s="13"/>
      <c r="E72" s="13"/>
      <c r="F72" s="13"/>
      <c r="G72" s="13"/>
      <c r="H72" s="13"/>
      <c r="I72" s="13"/>
      <c r="J72" s="13"/>
      <c r="K72" s="13"/>
    </row>
    <row r="73" spans="1:11" ht="15.6" x14ac:dyDescent="0.3">
      <c r="A73" s="15"/>
      <c r="B73" s="46"/>
      <c r="C73" s="46"/>
      <c r="D73" s="46"/>
      <c r="E73" s="46"/>
      <c r="F73" s="15"/>
      <c r="G73" s="15"/>
      <c r="H73" s="15"/>
      <c r="I73" s="15"/>
      <c r="J73" s="15"/>
      <c r="K73" s="46"/>
    </row>
    <row r="74" spans="1:11" ht="15.6" x14ac:dyDescent="0.3">
      <c r="A74" s="15"/>
      <c r="B74" s="46"/>
      <c r="C74" s="46"/>
      <c r="D74" s="46"/>
      <c r="E74" s="46"/>
      <c r="F74" s="15"/>
      <c r="G74" s="15"/>
      <c r="H74" s="15"/>
      <c r="I74" s="15"/>
      <c r="J74" s="15"/>
      <c r="K74" s="46"/>
    </row>
    <row r="75" spans="1:11" ht="15.6" x14ac:dyDescent="0.3">
      <c r="A75" s="15"/>
      <c r="B75" s="46"/>
      <c r="C75" s="46"/>
      <c r="D75" s="46"/>
      <c r="E75" s="46"/>
      <c r="F75" s="15"/>
      <c r="G75" s="15"/>
      <c r="H75" s="15"/>
      <c r="I75" s="15"/>
      <c r="J75" s="15"/>
      <c r="K75" s="46"/>
    </row>
    <row r="76" spans="1:11" ht="15.6" x14ac:dyDescent="0.3">
      <c r="A76" s="15"/>
      <c r="B76" s="46"/>
      <c r="C76" s="46"/>
      <c r="D76" s="46"/>
      <c r="E76" s="46"/>
      <c r="F76" s="15"/>
      <c r="G76" s="15"/>
      <c r="H76" s="15"/>
      <c r="I76" s="15"/>
      <c r="J76" s="15"/>
      <c r="K76" s="46"/>
    </row>
    <row r="77" spans="1:11" ht="15.6" x14ac:dyDescent="0.3">
      <c r="A77" s="15"/>
      <c r="B77" s="46"/>
      <c r="C77" s="46"/>
      <c r="D77" s="46"/>
      <c r="E77" s="46"/>
      <c r="F77" s="15"/>
      <c r="G77" s="15"/>
      <c r="H77" s="15"/>
      <c r="I77" s="15"/>
      <c r="J77" s="15"/>
      <c r="K77" s="46"/>
    </row>
    <row r="78" spans="1:11" ht="15.6" x14ac:dyDescent="0.3">
      <c r="A78" s="15"/>
      <c r="B78" s="46"/>
      <c r="C78" s="46"/>
      <c r="D78" s="46"/>
      <c r="E78" s="46"/>
      <c r="F78" s="15"/>
      <c r="G78" s="15"/>
      <c r="H78" s="15"/>
      <c r="I78" s="15"/>
      <c r="J78" s="15"/>
      <c r="K78" s="46"/>
    </row>
    <row r="79" spans="1:11" ht="15.6" x14ac:dyDescent="0.3">
      <c r="A79" s="15"/>
      <c r="B79" s="46"/>
      <c r="C79" s="46"/>
      <c r="D79" s="46"/>
      <c r="E79" s="46"/>
      <c r="F79" s="15"/>
      <c r="G79" s="15"/>
      <c r="H79" s="15"/>
      <c r="I79" s="15"/>
      <c r="J79" s="15"/>
      <c r="K79" s="46"/>
    </row>
    <row r="80" spans="1:11" ht="15.6" x14ac:dyDescent="0.3">
      <c r="A80" s="15"/>
      <c r="B80" s="46"/>
      <c r="C80" s="46"/>
      <c r="D80" s="46"/>
      <c r="E80" s="46"/>
      <c r="F80" s="15"/>
      <c r="G80" s="15"/>
      <c r="H80" s="15"/>
      <c r="I80" s="15"/>
      <c r="J80" s="15"/>
      <c r="K80" s="46"/>
    </row>
    <row r="81" spans="1:11" ht="15.6" x14ac:dyDescent="0.3">
      <c r="A81" s="15"/>
      <c r="B81" s="46"/>
      <c r="C81" s="46"/>
      <c r="D81" s="46"/>
      <c r="E81" s="46"/>
      <c r="F81" s="15"/>
      <c r="G81" s="15"/>
      <c r="H81" s="15"/>
      <c r="I81" s="15"/>
      <c r="J81" s="15"/>
      <c r="K81" s="46"/>
    </row>
    <row r="82" spans="1:11" x14ac:dyDescent="0.25">
      <c r="A82" s="13"/>
      <c r="B82" s="47"/>
      <c r="C82" s="13"/>
      <c r="D82" s="13"/>
      <c r="E82" s="13"/>
      <c r="F82" s="13"/>
      <c r="G82" s="13"/>
      <c r="H82" s="13"/>
      <c r="I82" s="13"/>
      <c r="J82" s="13"/>
      <c r="K82" s="13"/>
    </row>
    <row r="83" spans="1:11" ht="15.6" x14ac:dyDescent="0.3">
      <c r="A83" s="15"/>
      <c r="B83" s="46"/>
      <c r="C83" s="46"/>
      <c r="D83" s="46"/>
      <c r="E83" s="46"/>
      <c r="F83" s="15"/>
      <c r="G83" s="15"/>
      <c r="H83" s="15"/>
      <c r="I83" s="15"/>
      <c r="J83" s="15"/>
      <c r="K83" s="46"/>
    </row>
    <row r="84" spans="1:11" ht="15.6" x14ac:dyDescent="0.3">
      <c r="A84" s="15"/>
      <c r="B84" s="46"/>
      <c r="C84" s="46"/>
      <c r="D84" s="46"/>
      <c r="E84" s="46"/>
      <c r="F84" s="15"/>
      <c r="G84" s="15"/>
      <c r="H84" s="15"/>
      <c r="I84" s="15"/>
      <c r="J84" s="15"/>
      <c r="K84" s="46"/>
    </row>
    <row r="85" spans="1:11" ht="15.6" x14ac:dyDescent="0.3">
      <c r="A85" s="15"/>
      <c r="B85" s="46"/>
      <c r="C85" s="46"/>
      <c r="D85" s="46"/>
      <c r="E85" s="46"/>
      <c r="F85" s="15"/>
      <c r="G85" s="15"/>
      <c r="H85" s="15"/>
      <c r="I85" s="15"/>
      <c r="J85" s="15"/>
      <c r="K85" s="46"/>
    </row>
    <row r="86" spans="1:11" ht="15.6" x14ac:dyDescent="0.3">
      <c r="A86" s="15"/>
      <c r="B86" s="46"/>
      <c r="C86" s="46"/>
      <c r="D86" s="46"/>
      <c r="E86" s="46"/>
      <c r="F86" s="15"/>
      <c r="G86" s="15"/>
      <c r="H86" s="15"/>
      <c r="I86" s="15"/>
      <c r="J86" s="15"/>
      <c r="K86" s="46"/>
    </row>
    <row r="87" spans="1:11" ht="15.6" x14ac:dyDescent="0.3">
      <c r="A87" s="15"/>
      <c r="B87" s="46"/>
      <c r="C87" s="46"/>
      <c r="D87" s="46"/>
      <c r="E87" s="46"/>
      <c r="F87" s="15"/>
      <c r="G87" s="15"/>
      <c r="H87" s="15"/>
      <c r="I87" s="15"/>
      <c r="J87" s="15"/>
      <c r="K87" s="46"/>
    </row>
    <row r="88" spans="1:11" ht="15.6" x14ac:dyDescent="0.3">
      <c r="A88" s="15"/>
      <c r="B88" s="46"/>
      <c r="C88" s="46"/>
      <c r="D88" s="46"/>
      <c r="E88" s="46"/>
      <c r="F88" s="15"/>
      <c r="G88" s="15"/>
      <c r="H88" s="15"/>
      <c r="I88" s="15"/>
      <c r="J88" s="15"/>
      <c r="K88" s="46"/>
    </row>
    <row r="89" spans="1:11" ht="15.6" x14ac:dyDescent="0.3">
      <c r="A89" s="15"/>
      <c r="B89" s="46"/>
      <c r="C89" s="46"/>
      <c r="D89" s="46"/>
      <c r="E89" s="46"/>
      <c r="F89" s="15"/>
      <c r="G89" s="15"/>
      <c r="H89" s="15"/>
      <c r="I89" s="15"/>
      <c r="J89" s="15"/>
      <c r="K89" s="46"/>
    </row>
    <row r="90" spans="1:11" ht="15.6" x14ac:dyDescent="0.3">
      <c r="A90" s="15"/>
      <c r="B90" s="46"/>
      <c r="C90" s="46"/>
      <c r="D90" s="46"/>
      <c r="E90" s="46"/>
      <c r="F90" s="15"/>
      <c r="G90" s="15"/>
      <c r="H90" s="15"/>
      <c r="I90" s="15"/>
      <c r="J90" s="15"/>
      <c r="K90" s="46"/>
    </row>
    <row r="91" spans="1:11" ht="15.6" x14ac:dyDescent="0.3">
      <c r="A91" s="15"/>
      <c r="B91" s="46"/>
      <c r="C91" s="46"/>
      <c r="D91" s="46"/>
      <c r="E91" s="46"/>
      <c r="F91" s="15"/>
      <c r="G91" s="15"/>
      <c r="H91" s="15"/>
      <c r="I91" s="15"/>
      <c r="J91" s="15"/>
      <c r="K91" s="46"/>
    </row>
    <row r="92" spans="1:11" x14ac:dyDescent="0.25">
      <c r="A92" s="13"/>
      <c r="B92" s="47"/>
      <c r="C92" s="13"/>
      <c r="D92" s="13"/>
      <c r="E92" s="13"/>
      <c r="F92" s="13"/>
      <c r="G92" s="13"/>
      <c r="H92" s="13"/>
      <c r="I92" s="13"/>
      <c r="J92" s="13"/>
      <c r="K92" s="13"/>
    </row>
    <row r="93" spans="1:11" ht="15.6" x14ac:dyDescent="0.3">
      <c r="A93" s="15"/>
      <c r="B93" s="46"/>
      <c r="C93" s="46"/>
      <c r="D93" s="46"/>
      <c r="E93" s="46"/>
      <c r="F93" s="15"/>
      <c r="G93" s="15"/>
      <c r="H93" s="15"/>
      <c r="I93" s="15"/>
      <c r="J93" s="15"/>
      <c r="K93" s="46"/>
    </row>
    <row r="94" spans="1:11" ht="15.6" x14ac:dyDescent="0.3">
      <c r="A94" s="15"/>
      <c r="B94" s="46"/>
      <c r="C94" s="46"/>
      <c r="D94" s="46"/>
      <c r="E94" s="46"/>
      <c r="F94" s="15"/>
      <c r="G94" s="15"/>
      <c r="H94" s="15"/>
      <c r="I94" s="15"/>
      <c r="J94" s="15"/>
      <c r="K94" s="46"/>
    </row>
    <row r="95" spans="1:11" ht="15.6" x14ac:dyDescent="0.3">
      <c r="A95" s="15"/>
      <c r="B95" s="46"/>
      <c r="C95" s="46"/>
      <c r="D95" s="46"/>
      <c r="E95" s="46"/>
      <c r="F95" s="15"/>
      <c r="G95" s="15"/>
      <c r="H95" s="15"/>
      <c r="I95" s="15"/>
      <c r="J95" s="15"/>
      <c r="K95" s="46"/>
    </row>
    <row r="96" spans="1:11" ht="15.6" x14ac:dyDescent="0.3">
      <c r="A96" s="15"/>
      <c r="B96" s="46"/>
      <c r="C96" s="46"/>
      <c r="D96" s="46"/>
      <c r="E96" s="46"/>
      <c r="F96" s="15"/>
      <c r="G96" s="15"/>
      <c r="H96" s="15"/>
      <c r="I96" s="15"/>
      <c r="J96" s="15"/>
      <c r="K96" s="46"/>
    </row>
    <row r="97" spans="1:11" ht="15.6" x14ac:dyDescent="0.3">
      <c r="A97" s="15"/>
      <c r="B97" s="46"/>
      <c r="C97" s="46"/>
      <c r="D97" s="46"/>
      <c r="E97" s="46"/>
      <c r="F97" s="15"/>
      <c r="G97" s="15"/>
      <c r="H97" s="15"/>
      <c r="I97" s="15"/>
      <c r="J97" s="15"/>
      <c r="K97" s="46"/>
    </row>
    <row r="98" spans="1:11" ht="15.6" x14ac:dyDescent="0.3">
      <c r="A98" s="15"/>
      <c r="B98" s="46"/>
      <c r="C98" s="46"/>
      <c r="D98" s="46"/>
      <c r="E98" s="46"/>
      <c r="F98" s="15"/>
      <c r="G98" s="15"/>
      <c r="H98" s="15"/>
      <c r="I98" s="15"/>
      <c r="J98" s="15"/>
      <c r="K98" s="46"/>
    </row>
    <row r="99" spans="1:11" ht="15.6" x14ac:dyDescent="0.3">
      <c r="A99" s="15"/>
      <c r="B99" s="46"/>
      <c r="C99" s="46"/>
      <c r="D99" s="46"/>
      <c r="E99" s="46"/>
      <c r="F99" s="15"/>
      <c r="G99" s="15"/>
      <c r="H99" s="15"/>
      <c r="I99" s="15"/>
      <c r="J99" s="15"/>
      <c r="K99" s="46"/>
    </row>
    <row r="100" spans="1:11" ht="15.6" x14ac:dyDescent="0.3">
      <c r="A100" s="15"/>
      <c r="B100" s="46"/>
      <c r="C100" s="46"/>
      <c r="D100" s="46"/>
      <c r="E100" s="46"/>
      <c r="F100" s="15"/>
      <c r="G100" s="15"/>
      <c r="H100" s="15"/>
      <c r="I100" s="15"/>
      <c r="J100" s="15"/>
      <c r="K100" s="46"/>
    </row>
    <row r="101" spans="1:11" x14ac:dyDescent="0.25">
      <c r="A101" s="15"/>
      <c r="B101" s="48"/>
      <c r="C101" s="169"/>
      <c r="D101" s="169"/>
      <c r="E101" s="98"/>
      <c r="F101" s="170"/>
      <c r="G101" s="170"/>
      <c r="H101" s="169"/>
      <c r="I101" s="169"/>
      <c r="J101" s="169"/>
      <c r="K101" s="15"/>
    </row>
    <row r="102" spans="1:1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</row>
    <row r="258" spans="1:11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</row>
    <row r="259" spans="1:11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</row>
    <row r="260" spans="1:11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</row>
    <row r="261" spans="1:11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</row>
    <row r="262" spans="1:11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</row>
    <row r="263" spans="1:11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</row>
    <row r="264" spans="1:11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</row>
    <row r="265" spans="1:11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</row>
    <row r="266" spans="1:11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</row>
    <row r="267" spans="1:11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</row>
    <row r="268" spans="1:11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</row>
    <row r="269" spans="1:11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</row>
    <row r="270" spans="1:11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</row>
    <row r="271" spans="1:11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</row>
    <row r="272" spans="1:11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</row>
    <row r="273" spans="1:11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</row>
    <row r="274" spans="1:11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</row>
    <row r="275" spans="1:11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</row>
    <row r="276" spans="1:11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</row>
    <row r="277" spans="1:11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</row>
    <row r="278" spans="1:11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</row>
    <row r="279" spans="1:11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</row>
    <row r="280" spans="1:11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</row>
    <row r="281" spans="1:11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</row>
    <row r="282" spans="1:11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</row>
    <row r="283" spans="1:11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</row>
    <row r="284" spans="1:11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</row>
    <row r="285" spans="1:11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</row>
    <row r="286" spans="1:11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</row>
    <row r="287" spans="1:11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</row>
    <row r="288" spans="1:11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</row>
    <row r="289" spans="1:11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</row>
    <row r="290" spans="1:11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</row>
    <row r="291" spans="1:11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</row>
    <row r="292" spans="1:11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</row>
    <row r="293" spans="1:11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</row>
    <row r="294" spans="1:11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</row>
    <row r="295" spans="1:11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</row>
    <row r="296" spans="1:11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</row>
    <row r="297" spans="1:11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</row>
    <row r="298" spans="1:11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</row>
    <row r="299" spans="1:11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</row>
    <row r="300" spans="1:11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</row>
    <row r="301" spans="1:11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</row>
    <row r="302" spans="1:11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</row>
    <row r="303" spans="1:11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</row>
    <row r="304" spans="1:11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spans="1:11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</row>
    <row r="306" spans="1:11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</row>
    <row r="307" spans="1:11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</row>
    <row r="308" spans="1:11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</row>
    <row r="309" spans="1:11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</row>
    <row r="310" spans="1:11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</row>
    <row r="311" spans="1:1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</row>
    <row r="312" spans="1:11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</row>
    <row r="313" spans="1:11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</row>
    <row r="314" spans="1:11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</row>
    <row r="315" spans="1:11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</row>
    <row r="316" spans="1:11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</row>
    <row r="317" spans="1:11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</row>
    <row r="318" spans="1:11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</row>
    <row r="319" spans="1:11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</row>
    <row r="320" spans="1:11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</row>
    <row r="321" spans="1:11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</row>
    <row r="328" spans="1:11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</row>
    <row r="329" spans="1:11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</row>
    <row r="330" spans="1:11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</row>
    <row r="331" spans="1:11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</row>
    <row r="332" spans="1:11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</row>
    <row r="333" spans="1:11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</row>
    <row r="334" spans="1:11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</row>
    <row r="335" spans="1:11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</row>
    <row r="336" spans="1:11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</row>
    <row r="337" spans="1:11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</row>
    <row r="338" spans="1:11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</row>
    <row r="339" spans="1:11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</row>
    <row r="340" spans="1:11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</row>
    <row r="341" spans="1:11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</row>
    <row r="342" spans="1:11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</row>
    <row r="343" spans="1:11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</row>
    <row r="344" spans="1:11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</row>
    <row r="345" spans="1:11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</row>
    <row r="353" spans="1:11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</row>
    <row r="354" spans="1:11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</row>
    <row r="355" spans="1:11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</row>
    <row r="356" spans="1:1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</row>
    <row r="357" spans="1:11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</row>
    <row r="358" spans="1:11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</row>
    <row r="359" spans="1:11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</row>
    <row r="360" spans="1:11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</row>
    <row r="361" spans="1:11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</row>
    <row r="362" spans="1:11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</row>
    <row r="363" spans="1:11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</row>
    <row r="364" spans="1:11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</row>
    <row r="365" spans="1:11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</row>
    <row r="366" spans="1:11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</row>
    <row r="367" spans="1:11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</row>
    <row r="368" spans="1:11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</row>
    <row r="369" spans="1:11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</row>
    <row r="370" spans="1:11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</row>
    <row r="371" spans="1:11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</row>
    <row r="372" spans="1:11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</row>
    <row r="373" spans="1:11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</row>
    <row r="374" spans="1:11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</row>
    <row r="375" spans="1:11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</row>
    <row r="376" spans="1:11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</row>
    <row r="377" spans="1:11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</row>
    <row r="378" spans="1:11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</row>
    <row r="379" spans="1:11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</row>
    <row r="380" spans="1:11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</row>
    <row r="381" spans="1:11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</row>
    <row r="382" spans="1:11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</row>
    <row r="383" spans="1:11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</row>
    <row r="384" spans="1:11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</row>
    <row r="385" spans="1:11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</row>
    <row r="386" spans="1:11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</row>
    <row r="387" spans="1:11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</row>
    <row r="388" spans="1:11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</row>
    <row r="389" spans="1:11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</row>
    <row r="390" spans="1:11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</row>
    <row r="391" spans="1:11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</row>
    <row r="392" spans="1:11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</row>
    <row r="393" spans="1:11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</row>
    <row r="394" spans="1:11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</row>
    <row r="395" spans="1:11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</row>
    <row r="396" spans="1:11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</row>
    <row r="397" spans="1:11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</row>
    <row r="398" spans="1:11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</row>
    <row r="399" spans="1:11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</row>
    <row r="400" spans="1:11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</row>
    <row r="401" spans="1:11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</row>
    <row r="402" spans="1:11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</row>
    <row r="403" spans="1:11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</row>
    <row r="404" spans="1:11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</row>
    <row r="405" spans="1:11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</row>
    <row r="406" spans="1:11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</row>
    <row r="407" spans="1:11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</row>
    <row r="408" spans="1:11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</row>
    <row r="409" spans="1:11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</row>
    <row r="410" spans="1:11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</row>
    <row r="411" spans="1:11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</row>
    <row r="412" spans="1:11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</row>
    <row r="413" spans="1:11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</row>
    <row r="414" spans="1:11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</row>
    <row r="415" spans="1:11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</row>
    <row r="416" spans="1:11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</row>
    <row r="417" spans="1:11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</row>
    <row r="418" spans="1:11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</row>
    <row r="419" spans="1:11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</row>
    <row r="420" spans="1:11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</row>
    <row r="421" spans="1:11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</row>
    <row r="422" spans="1:11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</row>
    <row r="423" spans="1:11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</row>
    <row r="424" spans="1:11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</row>
    <row r="425" spans="1:11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</row>
    <row r="426" spans="1:11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</row>
    <row r="427" spans="1:11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</row>
    <row r="428" spans="1:11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</row>
    <row r="429" spans="1:11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</row>
    <row r="430" spans="1:11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</row>
    <row r="431" spans="1:11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</row>
    <row r="432" spans="1:11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</row>
    <row r="433" spans="1:11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</row>
    <row r="434" spans="1:11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</row>
    <row r="435" spans="1:11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</row>
    <row r="436" spans="1:11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</row>
    <row r="437" spans="1:11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</row>
    <row r="438" spans="1:11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</row>
    <row r="439" spans="1:11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</row>
    <row r="440" spans="1:11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</row>
    <row r="441" spans="1:11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</row>
    <row r="442" spans="1:11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</row>
    <row r="443" spans="1:11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</row>
    <row r="444" spans="1:11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</row>
    <row r="445" spans="1:11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</row>
    <row r="446" spans="1:11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</row>
    <row r="447" spans="1:11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</row>
    <row r="448" spans="1:11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</row>
    <row r="449" spans="1:11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</row>
    <row r="450" spans="1:11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</row>
    <row r="451" spans="1:11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</row>
    <row r="452" spans="1:11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</row>
    <row r="453" spans="1:11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</row>
    <row r="454" spans="1:11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</row>
    <row r="455" spans="1:11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</row>
    <row r="456" spans="1:11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</row>
    <row r="457" spans="1:11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</row>
    <row r="458" spans="1:11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</row>
    <row r="459" spans="1:11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</row>
    <row r="460" spans="1:11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</row>
    <row r="461" spans="1:11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</row>
    <row r="462" spans="1:11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</row>
    <row r="463" spans="1:11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</row>
    <row r="464" spans="1:11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</row>
    <row r="465" spans="1:11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</row>
    <row r="466" spans="1:1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</row>
    <row r="467" spans="1:11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</row>
    <row r="468" spans="1:11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</row>
    <row r="469" spans="1:11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</row>
    <row r="470" spans="1:11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</row>
    <row r="471" spans="1:11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</row>
    <row r="472" spans="1:11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</row>
    <row r="473" spans="1:11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</row>
    <row r="474" spans="1:11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</row>
    <row r="475" spans="1:11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</row>
    <row r="476" spans="1:11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</row>
    <row r="477" spans="1:11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</row>
    <row r="478" spans="1:11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</row>
    <row r="479" spans="1:11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</row>
    <row r="480" spans="1:11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</row>
    <row r="481" spans="1:11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</row>
    <row r="482" spans="1:11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</row>
    <row r="483" spans="1:11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</row>
    <row r="484" spans="1:11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</row>
    <row r="485" spans="1:11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</row>
    <row r="486" spans="1:11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</row>
    <row r="487" spans="1:11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</row>
    <row r="488" spans="1:11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</row>
    <row r="489" spans="1:11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</row>
    <row r="490" spans="1:11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</row>
    <row r="491" spans="1:11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</row>
    <row r="492" spans="1:11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</row>
    <row r="493" spans="1:11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</row>
    <row r="494" spans="1:11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</row>
    <row r="495" spans="1:11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</row>
    <row r="496" spans="1:11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</row>
    <row r="497" spans="1:11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</row>
    <row r="498" spans="1:11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</row>
    <row r="499" spans="1:11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</row>
    <row r="500" spans="1:11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</row>
    <row r="501" spans="1:11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</row>
    <row r="502" spans="1:11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</row>
    <row r="503" spans="1:11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</row>
    <row r="504" spans="1:11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</row>
    <row r="505" spans="1:11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</row>
    <row r="506" spans="1:11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</row>
    <row r="507" spans="1:11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</row>
    <row r="508" spans="1:11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</row>
    <row r="509" spans="1:11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</row>
    <row r="510" spans="1:11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</row>
    <row r="511" spans="1:11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</row>
    <row r="512" spans="1:1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</row>
    <row r="513" spans="1:11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</row>
    <row r="514" spans="1:11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</row>
    <row r="515" spans="1:11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</row>
    <row r="516" spans="1:11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</row>
    <row r="517" spans="1:11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</row>
    <row r="518" spans="1:11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</row>
    <row r="519" spans="1:11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</row>
    <row r="520" spans="1:11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</row>
    <row r="521" spans="1:11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</row>
    <row r="522" spans="1:11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</row>
    <row r="523" spans="1:11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</row>
    <row r="524" spans="1:11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</row>
    <row r="525" spans="1:11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</row>
    <row r="526" spans="1:11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</row>
    <row r="527" spans="1:11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</row>
    <row r="528" spans="1:11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</row>
    <row r="529" spans="1:11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</row>
    <row r="530" spans="1:11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</row>
    <row r="531" spans="1:11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</row>
    <row r="532" spans="1:11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</row>
    <row r="533" spans="1:11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</row>
    <row r="534" spans="1:11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</row>
    <row r="535" spans="1:11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</row>
    <row r="536" spans="1:11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</row>
    <row r="537" spans="1:11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</row>
    <row r="538" spans="1:11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</row>
    <row r="539" spans="1:11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</row>
    <row r="540" spans="1:11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</row>
    <row r="541" spans="1:11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</row>
    <row r="542" spans="1:11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</row>
    <row r="543" spans="1:11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</row>
    <row r="544" spans="1:11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</row>
    <row r="545" spans="1:11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</row>
    <row r="546" spans="1:11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</row>
    <row r="547" spans="1:11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</row>
    <row r="548" spans="1:11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</row>
    <row r="549" spans="1:11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</row>
    <row r="550" spans="1:11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</row>
    <row r="551" spans="1:1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</row>
    <row r="552" spans="1:11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</row>
    <row r="553" spans="1:11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</row>
    <row r="554" spans="1:11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</row>
    <row r="555" spans="1:11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</row>
    <row r="556" spans="1:11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</row>
    <row r="557" spans="1:11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</row>
    <row r="558" spans="1:11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</row>
    <row r="559" spans="1:11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</row>
    <row r="560" spans="1:11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</row>
    <row r="561" spans="1:1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</row>
    <row r="562" spans="1:11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</row>
    <row r="563" spans="1:11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</row>
    <row r="564" spans="1:11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</row>
    <row r="565" spans="1:11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</row>
    <row r="566" spans="1:11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</row>
    <row r="567" spans="1:11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</row>
    <row r="568" spans="1:11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</row>
    <row r="569" spans="1:11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</row>
    <row r="570" spans="1:11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</row>
    <row r="571" spans="1:11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</row>
    <row r="572" spans="1:11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</row>
    <row r="573" spans="1:11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</row>
    <row r="574" spans="1:11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</row>
    <row r="575" spans="1:11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</row>
    <row r="576" spans="1:11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</row>
    <row r="577" spans="1:11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</row>
    <row r="578" spans="1:11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</row>
    <row r="579" spans="1:11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</row>
    <row r="580" spans="1:11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</row>
    <row r="581" spans="1:11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</row>
    <row r="582" spans="1:11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</row>
    <row r="583" spans="1:11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</row>
    <row r="584" spans="1:11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</row>
    <row r="585" spans="1:11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</row>
    <row r="586" spans="1:11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</row>
    <row r="587" spans="1:11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</row>
    <row r="588" spans="1:11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</row>
    <row r="589" spans="1:11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</row>
    <row r="590" spans="1:11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</row>
    <row r="591" spans="1:11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</row>
    <row r="592" spans="1:11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</row>
    <row r="593" spans="1:11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</row>
    <row r="594" spans="1:11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</row>
    <row r="595" spans="1:11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</row>
    <row r="596" spans="1:11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</row>
    <row r="597" spans="1:11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</row>
    <row r="598" spans="1:11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</row>
    <row r="599" spans="1:11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</row>
    <row r="600" spans="1:11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</row>
    <row r="601" spans="1:11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</row>
    <row r="602" spans="1:11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</row>
    <row r="603" spans="1:11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</row>
    <row r="604" spans="1:11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</row>
    <row r="605" spans="1:11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</row>
    <row r="606" spans="1:11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</row>
    <row r="607" spans="1:11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</row>
    <row r="608" spans="1:11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</row>
    <row r="609" spans="1:11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</row>
    <row r="610" spans="1:11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</row>
    <row r="611" spans="1:11" x14ac:dyDescent="0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</row>
    <row r="612" spans="1:11" x14ac:dyDescent="0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</row>
    <row r="613" spans="1:11" x14ac:dyDescent="0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</row>
    <row r="614" spans="1:11" x14ac:dyDescent="0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</row>
    <row r="615" spans="1:11" x14ac:dyDescent="0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</row>
    <row r="616" spans="1:11" x14ac:dyDescent="0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</row>
    <row r="617" spans="1:11" x14ac:dyDescent="0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</row>
    <row r="618" spans="1:11" x14ac:dyDescent="0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</row>
    <row r="619" spans="1:11" x14ac:dyDescent="0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</row>
    <row r="620" spans="1:11" x14ac:dyDescent="0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</row>
    <row r="621" spans="1:11" x14ac:dyDescent="0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</row>
    <row r="622" spans="1:11" x14ac:dyDescent="0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</row>
    <row r="623" spans="1:11" x14ac:dyDescent="0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</row>
    <row r="624" spans="1:11" x14ac:dyDescent="0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</row>
    <row r="625" spans="1:11" x14ac:dyDescent="0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</row>
    <row r="626" spans="1:11" x14ac:dyDescent="0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</row>
    <row r="627" spans="1:11" x14ac:dyDescent="0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</row>
    <row r="628" spans="1:11" x14ac:dyDescent="0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</row>
    <row r="629" spans="1:11" x14ac:dyDescent="0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</row>
    <row r="630" spans="1:11" x14ac:dyDescent="0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</row>
    <row r="631" spans="1:11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</row>
    <row r="632" spans="1:11" x14ac:dyDescent="0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</row>
    <row r="633" spans="1:11" x14ac:dyDescent="0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</row>
    <row r="634" spans="1:11" x14ac:dyDescent="0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</row>
    <row r="635" spans="1:11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</row>
    <row r="636" spans="1:11" x14ac:dyDescent="0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</row>
    <row r="637" spans="1:11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</row>
    <row r="638" spans="1:11" x14ac:dyDescent="0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</row>
    <row r="639" spans="1:11" x14ac:dyDescent="0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</row>
    <row r="640" spans="1:11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</row>
    <row r="641" spans="1:11" x14ac:dyDescent="0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</row>
    <row r="642" spans="1:11" x14ac:dyDescent="0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</row>
    <row r="643" spans="1:11" x14ac:dyDescent="0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</row>
    <row r="644" spans="1:11" x14ac:dyDescent="0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</row>
    <row r="645" spans="1:11" x14ac:dyDescent="0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</row>
    <row r="646" spans="1:11" x14ac:dyDescent="0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</row>
    <row r="647" spans="1:11" x14ac:dyDescent="0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</row>
    <row r="648" spans="1:11" x14ac:dyDescent="0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</row>
    <row r="649" spans="1:11" x14ac:dyDescent="0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</row>
    <row r="650" spans="1:11" x14ac:dyDescent="0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</row>
    <row r="651" spans="1:11" x14ac:dyDescent="0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</row>
    <row r="652" spans="1:11" x14ac:dyDescent="0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</row>
    <row r="653" spans="1:11" x14ac:dyDescent="0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</row>
    <row r="654" spans="1:11" x14ac:dyDescent="0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</row>
    <row r="655" spans="1:11" x14ac:dyDescent="0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</row>
    <row r="656" spans="1:11" x14ac:dyDescent="0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</row>
    <row r="657" spans="1:11" x14ac:dyDescent="0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</row>
    <row r="658" spans="1:11" x14ac:dyDescent="0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</row>
    <row r="659" spans="1:11" x14ac:dyDescent="0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</row>
    <row r="660" spans="1:11" x14ac:dyDescent="0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</row>
    <row r="661" spans="1:11" x14ac:dyDescent="0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</row>
    <row r="662" spans="1:11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</row>
    <row r="663" spans="1:11" x14ac:dyDescent="0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</row>
    <row r="664" spans="1:11" x14ac:dyDescent="0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</row>
    <row r="665" spans="1:11" x14ac:dyDescent="0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</row>
    <row r="666" spans="1:11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</row>
    <row r="667" spans="1:11" x14ac:dyDescent="0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</row>
    <row r="668" spans="1:11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</row>
    <row r="669" spans="1:11" x14ac:dyDescent="0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</row>
    <row r="670" spans="1:11" x14ac:dyDescent="0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</row>
    <row r="671" spans="1:11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</row>
    <row r="672" spans="1:11" x14ac:dyDescent="0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</row>
    <row r="673" spans="1:11" x14ac:dyDescent="0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</row>
    <row r="674" spans="1:11" x14ac:dyDescent="0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</row>
    <row r="675" spans="1:11" x14ac:dyDescent="0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</row>
    <row r="676" spans="1:11" x14ac:dyDescent="0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</row>
    <row r="677" spans="1:11" x14ac:dyDescent="0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</row>
    <row r="678" spans="1:11" x14ac:dyDescent="0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</row>
    <row r="679" spans="1:11" x14ac:dyDescent="0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</row>
    <row r="680" spans="1:11" x14ac:dyDescent="0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</row>
    <row r="681" spans="1:11" x14ac:dyDescent="0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</row>
    <row r="682" spans="1:11" x14ac:dyDescent="0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</row>
    <row r="683" spans="1:11" x14ac:dyDescent="0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</row>
    <row r="684" spans="1:11" x14ac:dyDescent="0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</row>
    <row r="685" spans="1:11" x14ac:dyDescent="0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</row>
    <row r="686" spans="1:11" x14ac:dyDescent="0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</row>
    <row r="687" spans="1:11" x14ac:dyDescent="0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</row>
    <row r="688" spans="1:11" x14ac:dyDescent="0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</row>
    <row r="689" spans="1:11" x14ac:dyDescent="0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</row>
    <row r="690" spans="1:11" x14ac:dyDescent="0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</row>
    <row r="691" spans="1:11" x14ac:dyDescent="0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</row>
    <row r="692" spans="1:11" x14ac:dyDescent="0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</row>
    <row r="693" spans="1:11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</row>
    <row r="694" spans="1:11" x14ac:dyDescent="0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</row>
    <row r="695" spans="1:11" x14ac:dyDescent="0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</row>
    <row r="696" spans="1:11" x14ac:dyDescent="0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</row>
    <row r="697" spans="1:11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</row>
    <row r="698" spans="1:11" x14ac:dyDescent="0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</row>
    <row r="699" spans="1:11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</row>
    <row r="700" spans="1:11" x14ac:dyDescent="0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</row>
    <row r="701" spans="1:11" x14ac:dyDescent="0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</row>
    <row r="702" spans="1:11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</row>
    <row r="703" spans="1:11" x14ac:dyDescent="0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</row>
    <row r="704" spans="1:11" x14ac:dyDescent="0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</row>
    <row r="705" spans="1:11" x14ac:dyDescent="0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</row>
    <row r="706" spans="1:11" x14ac:dyDescent="0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</row>
    <row r="707" spans="1:11" x14ac:dyDescent="0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</row>
    <row r="708" spans="1:11" x14ac:dyDescent="0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</row>
    <row r="709" spans="1:11" x14ac:dyDescent="0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</row>
    <row r="710" spans="1:11" x14ac:dyDescent="0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</row>
    <row r="711" spans="1:11" x14ac:dyDescent="0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</row>
    <row r="712" spans="1:11" x14ac:dyDescent="0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</row>
    <row r="713" spans="1:11" x14ac:dyDescent="0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</row>
    <row r="714" spans="1:11" x14ac:dyDescent="0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</row>
    <row r="715" spans="1:11" x14ac:dyDescent="0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</row>
    <row r="716" spans="1:11" x14ac:dyDescent="0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</row>
    <row r="717" spans="1:11" x14ac:dyDescent="0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</row>
    <row r="718" spans="1:11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</row>
    <row r="719" spans="1:11" x14ac:dyDescent="0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</row>
    <row r="720" spans="1:11" x14ac:dyDescent="0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</row>
    <row r="721" spans="1:11" x14ac:dyDescent="0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</row>
    <row r="722" spans="1:11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</row>
    <row r="723" spans="1:11" x14ac:dyDescent="0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</row>
    <row r="724" spans="1:11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</row>
    <row r="725" spans="1:11" x14ac:dyDescent="0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</row>
    <row r="726" spans="1:11" x14ac:dyDescent="0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</row>
    <row r="727" spans="1:11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</row>
    <row r="728" spans="1:11" x14ac:dyDescent="0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</row>
    <row r="729" spans="1:11" x14ac:dyDescent="0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</row>
    <row r="730" spans="1:11" x14ac:dyDescent="0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</row>
    <row r="731" spans="1:11" x14ac:dyDescent="0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</row>
    <row r="732" spans="1:11" x14ac:dyDescent="0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</row>
    <row r="733" spans="1:11" x14ac:dyDescent="0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</row>
    <row r="734" spans="1:11" x14ac:dyDescent="0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</row>
    <row r="735" spans="1:11" x14ac:dyDescent="0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</row>
    <row r="736" spans="1:11" x14ac:dyDescent="0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</row>
    <row r="737" spans="1:11" x14ac:dyDescent="0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</row>
    <row r="738" spans="1:11" x14ac:dyDescent="0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</row>
    <row r="739" spans="1:11" x14ac:dyDescent="0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</row>
    <row r="740" spans="1:11" x14ac:dyDescent="0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</row>
    <row r="741" spans="1:11" x14ac:dyDescent="0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</row>
    <row r="742" spans="1:11" x14ac:dyDescent="0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</row>
    <row r="743" spans="1:11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</row>
    <row r="744" spans="1:11" x14ac:dyDescent="0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</row>
    <row r="745" spans="1:11" x14ac:dyDescent="0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</row>
    <row r="746" spans="1:11" x14ac:dyDescent="0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</row>
    <row r="747" spans="1:11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</row>
    <row r="748" spans="1:11" x14ac:dyDescent="0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</row>
    <row r="749" spans="1:11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</row>
    <row r="750" spans="1:11" x14ac:dyDescent="0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</row>
    <row r="751" spans="1:11" x14ac:dyDescent="0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</row>
    <row r="752" spans="1:11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</row>
    <row r="753" spans="1:11" x14ac:dyDescent="0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</row>
    <row r="754" spans="1:11" x14ac:dyDescent="0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</row>
    <row r="755" spans="1:11" x14ac:dyDescent="0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</row>
    <row r="756" spans="1:11" x14ac:dyDescent="0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</row>
    <row r="757" spans="1:11" x14ac:dyDescent="0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</row>
    <row r="758" spans="1:11" x14ac:dyDescent="0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</row>
    <row r="759" spans="1:11" x14ac:dyDescent="0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</row>
    <row r="760" spans="1:11" x14ac:dyDescent="0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</row>
    <row r="761" spans="1:11" x14ac:dyDescent="0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</row>
    <row r="762" spans="1:11" x14ac:dyDescent="0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</row>
    <row r="763" spans="1:11" x14ac:dyDescent="0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</row>
    <row r="764" spans="1:11" x14ac:dyDescent="0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</row>
    <row r="765" spans="1:11" x14ac:dyDescent="0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</row>
    <row r="766" spans="1:11" x14ac:dyDescent="0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</row>
    <row r="767" spans="1:11" x14ac:dyDescent="0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</row>
    <row r="768" spans="1:11" x14ac:dyDescent="0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</row>
    <row r="769" spans="1:11" x14ac:dyDescent="0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</row>
    <row r="770" spans="1:11" x14ac:dyDescent="0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</row>
    <row r="771" spans="1:11" x14ac:dyDescent="0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</row>
    <row r="772" spans="1:11" x14ac:dyDescent="0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</row>
    <row r="773" spans="1:11" x14ac:dyDescent="0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</row>
    <row r="774" spans="1:11" x14ac:dyDescent="0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</row>
    <row r="775" spans="1:11" x14ac:dyDescent="0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</row>
    <row r="776" spans="1:11" x14ac:dyDescent="0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</row>
    <row r="777" spans="1:11" x14ac:dyDescent="0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</row>
    <row r="778" spans="1:11" x14ac:dyDescent="0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</row>
    <row r="779" spans="1:11" x14ac:dyDescent="0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</row>
    <row r="780" spans="1:11" x14ac:dyDescent="0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</row>
    <row r="781" spans="1:11" x14ac:dyDescent="0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</row>
    <row r="782" spans="1:11" x14ac:dyDescent="0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</row>
    <row r="783" spans="1:11" x14ac:dyDescent="0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</row>
    <row r="784" spans="1:11" x14ac:dyDescent="0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</row>
    <row r="785" spans="1:11" x14ac:dyDescent="0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</row>
    <row r="786" spans="1:11" x14ac:dyDescent="0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</row>
    <row r="787" spans="1:11" x14ac:dyDescent="0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</row>
    <row r="788" spans="1:11" x14ac:dyDescent="0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</row>
    <row r="789" spans="1:11" x14ac:dyDescent="0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</row>
    <row r="790" spans="1:11" x14ac:dyDescent="0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</row>
    <row r="791" spans="1:11" x14ac:dyDescent="0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</row>
    <row r="792" spans="1:11" x14ac:dyDescent="0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</row>
    <row r="793" spans="1:11" x14ac:dyDescent="0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</row>
    <row r="794" spans="1:11" x14ac:dyDescent="0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</row>
    <row r="795" spans="1:11" x14ac:dyDescent="0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</row>
    <row r="796" spans="1:11" x14ac:dyDescent="0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</row>
    <row r="797" spans="1:11" x14ac:dyDescent="0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</row>
    <row r="798" spans="1:11" x14ac:dyDescent="0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</row>
    <row r="799" spans="1:11" x14ac:dyDescent="0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</row>
    <row r="800" spans="1:11" x14ac:dyDescent="0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</row>
    <row r="801" spans="1:11" x14ac:dyDescent="0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</row>
    <row r="802" spans="1:11" x14ac:dyDescent="0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</row>
    <row r="803" spans="1:11" x14ac:dyDescent="0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</row>
    <row r="804" spans="1:11" x14ac:dyDescent="0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</row>
    <row r="805" spans="1:11" x14ac:dyDescent="0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</row>
    <row r="806" spans="1:11" x14ac:dyDescent="0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</row>
    <row r="807" spans="1:11" x14ac:dyDescent="0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</row>
    <row r="808" spans="1:11" x14ac:dyDescent="0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</row>
    <row r="809" spans="1:11" x14ac:dyDescent="0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</row>
    <row r="810" spans="1:11" x14ac:dyDescent="0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</row>
    <row r="811" spans="1:11" x14ac:dyDescent="0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</row>
    <row r="812" spans="1:11" x14ac:dyDescent="0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</row>
    <row r="813" spans="1:11" x14ac:dyDescent="0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</row>
    <row r="814" spans="1:11" x14ac:dyDescent="0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</row>
    <row r="815" spans="1:11" x14ac:dyDescent="0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</row>
    <row r="816" spans="1:11" x14ac:dyDescent="0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</row>
    <row r="817" spans="1:11" x14ac:dyDescent="0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</row>
    <row r="818" spans="1:11" x14ac:dyDescent="0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</row>
    <row r="819" spans="1:11" x14ac:dyDescent="0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</row>
    <row r="820" spans="1:11" x14ac:dyDescent="0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</row>
    <row r="821" spans="1:11" x14ac:dyDescent="0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</row>
    <row r="822" spans="1:11" x14ac:dyDescent="0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</row>
    <row r="823" spans="1:11" x14ac:dyDescent="0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</row>
    <row r="824" spans="1:11" x14ac:dyDescent="0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</row>
    <row r="825" spans="1:11" x14ac:dyDescent="0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</row>
    <row r="826" spans="1:11" x14ac:dyDescent="0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</row>
    <row r="827" spans="1:11" x14ac:dyDescent="0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</row>
    <row r="828" spans="1:11" x14ac:dyDescent="0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</row>
    <row r="829" spans="1:11" x14ac:dyDescent="0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</row>
    <row r="830" spans="1:11" x14ac:dyDescent="0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</row>
    <row r="831" spans="1:11" x14ac:dyDescent="0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</row>
    <row r="832" spans="1:11" x14ac:dyDescent="0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</row>
    <row r="833" spans="1:11" x14ac:dyDescent="0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</row>
    <row r="834" spans="1:11" x14ac:dyDescent="0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</row>
    <row r="835" spans="1:11" x14ac:dyDescent="0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</row>
    <row r="836" spans="1:11" x14ac:dyDescent="0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</row>
    <row r="837" spans="1:11" x14ac:dyDescent="0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</row>
    <row r="838" spans="1:11" x14ac:dyDescent="0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</row>
    <row r="839" spans="1:11" x14ac:dyDescent="0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</row>
    <row r="840" spans="1:11" x14ac:dyDescent="0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</row>
    <row r="841" spans="1:11" x14ac:dyDescent="0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</row>
    <row r="842" spans="1:11" x14ac:dyDescent="0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</row>
    <row r="843" spans="1:11" x14ac:dyDescent="0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</row>
    <row r="844" spans="1:11" x14ac:dyDescent="0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</row>
    <row r="845" spans="1:11" x14ac:dyDescent="0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</row>
    <row r="846" spans="1:11" x14ac:dyDescent="0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</row>
    <row r="847" spans="1:11" x14ac:dyDescent="0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</row>
    <row r="848" spans="1:11" x14ac:dyDescent="0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</row>
    <row r="849" spans="1:11" x14ac:dyDescent="0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</row>
    <row r="850" spans="1:11" x14ac:dyDescent="0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</row>
    <row r="851" spans="1:11" x14ac:dyDescent="0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</row>
    <row r="852" spans="1:11" x14ac:dyDescent="0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</row>
    <row r="853" spans="1:11" x14ac:dyDescent="0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</row>
    <row r="854" spans="1:11" x14ac:dyDescent="0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</row>
    <row r="855" spans="1:11" x14ac:dyDescent="0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</row>
    <row r="856" spans="1:11" x14ac:dyDescent="0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</row>
    <row r="857" spans="1:11" x14ac:dyDescent="0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</row>
    <row r="858" spans="1:11" x14ac:dyDescent="0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</row>
    <row r="859" spans="1:11" x14ac:dyDescent="0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</row>
    <row r="860" spans="1:11" x14ac:dyDescent="0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</row>
    <row r="861" spans="1:11" x14ac:dyDescent="0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</row>
    <row r="862" spans="1:11" x14ac:dyDescent="0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</row>
    <row r="863" spans="1:11" x14ac:dyDescent="0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</row>
    <row r="864" spans="1:11" x14ac:dyDescent="0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</row>
    <row r="865" spans="1:11" x14ac:dyDescent="0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</row>
    <row r="866" spans="1:11" x14ac:dyDescent="0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</row>
    <row r="867" spans="1:11" x14ac:dyDescent="0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</row>
    <row r="868" spans="1:11" x14ac:dyDescent="0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</row>
    <row r="869" spans="1:11" x14ac:dyDescent="0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</row>
    <row r="870" spans="1:11" x14ac:dyDescent="0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</row>
    <row r="871" spans="1:11" x14ac:dyDescent="0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</row>
    <row r="872" spans="1:11" x14ac:dyDescent="0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</row>
    <row r="873" spans="1:11" x14ac:dyDescent="0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</row>
    <row r="874" spans="1:11" x14ac:dyDescent="0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</row>
    <row r="875" spans="1:11" x14ac:dyDescent="0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</row>
    <row r="876" spans="1:11" x14ac:dyDescent="0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</row>
    <row r="877" spans="1:11" x14ac:dyDescent="0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</row>
    <row r="878" spans="1:11" x14ac:dyDescent="0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</row>
    <row r="879" spans="1:11" x14ac:dyDescent="0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</row>
    <row r="880" spans="1:11" x14ac:dyDescent="0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</row>
    <row r="881" spans="1:11" x14ac:dyDescent="0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</row>
    <row r="882" spans="1:11" x14ac:dyDescent="0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</row>
    <row r="883" spans="1:11" x14ac:dyDescent="0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</row>
    <row r="884" spans="1:11" x14ac:dyDescent="0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</row>
    <row r="885" spans="1:11" x14ac:dyDescent="0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</row>
    <row r="886" spans="1:11" x14ac:dyDescent="0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</row>
    <row r="887" spans="1:11" x14ac:dyDescent="0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</row>
    <row r="888" spans="1:11" x14ac:dyDescent="0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</row>
    <row r="889" spans="1:11" x14ac:dyDescent="0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</row>
    <row r="890" spans="1:11" x14ac:dyDescent="0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</row>
    <row r="891" spans="1:11" x14ac:dyDescent="0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</row>
    <row r="892" spans="1:11" x14ac:dyDescent="0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</row>
    <row r="893" spans="1:11" x14ac:dyDescent="0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</row>
    <row r="894" spans="1:11" x14ac:dyDescent="0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</row>
    <row r="895" spans="1:11" x14ac:dyDescent="0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</row>
    <row r="896" spans="1:11" x14ac:dyDescent="0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</row>
    <row r="897" spans="1:11" x14ac:dyDescent="0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</row>
    <row r="898" spans="1:11" x14ac:dyDescent="0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</row>
    <row r="899" spans="1:11" x14ac:dyDescent="0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</row>
    <row r="900" spans="1:11" x14ac:dyDescent="0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</row>
    <row r="901" spans="1:11" x14ac:dyDescent="0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</row>
    <row r="902" spans="1:11" x14ac:dyDescent="0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</row>
    <row r="903" spans="1:11" x14ac:dyDescent="0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</row>
    <row r="904" spans="1:11" x14ac:dyDescent="0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</row>
    <row r="905" spans="1:11" x14ac:dyDescent="0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</row>
    <row r="906" spans="1:11" x14ac:dyDescent="0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</row>
    <row r="907" spans="1:11" x14ac:dyDescent="0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</row>
    <row r="908" spans="1:11" x14ac:dyDescent="0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</row>
    <row r="909" spans="1:11" x14ac:dyDescent="0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</row>
    <row r="910" spans="1:11" x14ac:dyDescent="0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</row>
    <row r="911" spans="1:11" x14ac:dyDescent="0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</row>
    <row r="912" spans="1:11" x14ac:dyDescent="0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</row>
    <row r="913" spans="1:11" x14ac:dyDescent="0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</row>
    <row r="914" spans="1:11" x14ac:dyDescent="0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</row>
    <row r="915" spans="1:11" x14ac:dyDescent="0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</row>
    <row r="916" spans="1:11" x14ac:dyDescent="0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</row>
    <row r="917" spans="1:11" x14ac:dyDescent="0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</row>
    <row r="918" spans="1:11" x14ac:dyDescent="0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</row>
    <row r="919" spans="1:11" x14ac:dyDescent="0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</row>
    <row r="920" spans="1:11" x14ac:dyDescent="0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</row>
    <row r="921" spans="1:11" x14ac:dyDescent="0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</row>
    <row r="922" spans="1:11" x14ac:dyDescent="0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</row>
    <row r="923" spans="1:11" x14ac:dyDescent="0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</row>
    <row r="924" spans="1:11" x14ac:dyDescent="0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</row>
    <row r="925" spans="1:11" x14ac:dyDescent="0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</row>
    <row r="926" spans="1:11" x14ac:dyDescent="0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</row>
    <row r="927" spans="1:11" x14ac:dyDescent="0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</row>
    <row r="928" spans="1:11" x14ac:dyDescent="0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</row>
    <row r="929" spans="1:11" x14ac:dyDescent="0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</row>
    <row r="930" spans="1:11" x14ac:dyDescent="0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</row>
    <row r="931" spans="1:11" x14ac:dyDescent="0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</row>
    <row r="932" spans="1:11" x14ac:dyDescent="0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</row>
    <row r="933" spans="1:11" x14ac:dyDescent="0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</row>
    <row r="934" spans="1:11" x14ac:dyDescent="0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</row>
    <row r="935" spans="1:11" x14ac:dyDescent="0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</row>
    <row r="936" spans="1:11" x14ac:dyDescent="0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</row>
    <row r="937" spans="1:11" x14ac:dyDescent="0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</row>
    <row r="938" spans="1:11" x14ac:dyDescent="0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</row>
    <row r="939" spans="1:11" x14ac:dyDescent="0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</row>
    <row r="940" spans="1:11" x14ac:dyDescent="0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</row>
    <row r="941" spans="1:11" x14ac:dyDescent="0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</row>
    <row r="942" spans="1:11" x14ac:dyDescent="0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</row>
    <row r="943" spans="1:11" x14ac:dyDescent="0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</row>
    <row r="944" spans="1:11" x14ac:dyDescent="0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</row>
    <row r="945" spans="1:11" x14ac:dyDescent="0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</row>
    <row r="946" spans="1:11" x14ac:dyDescent="0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</row>
    <row r="947" spans="1:11" x14ac:dyDescent="0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</row>
    <row r="948" spans="1:11" x14ac:dyDescent="0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</row>
    <row r="949" spans="1:11" x14ac:dyDescent="0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</row>
    <row r="950" spans="1:11" x14ac:dyDescent="0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</row>
    <row r="951" spans="1:11" x14ac:dyDescent="0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</row>
    <row r="952" spans="1:11" x14ac:dyDescent="0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</row>
    <row r="953" spans="1:11" x14ac:dyDescent="0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</row>
    <row r="954" spans="1:11" x14ac:dyDescent="0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</row>
    <row r="955" spans="1:11" x14ac:dyDescent="0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</row>
    <row r="956" spans="1:11" x14ac:dyDescent="0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</row>
    <row r="957" spans="1:11" x14ac:dyDescent="0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</row>
    <row r="958" spans="1:11" x14ac:dyDescent="0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</row>
    <row r="959" spans="1:11" x14ac:dyDescent="0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</row>
    <row r="960" spans="1:11" x14ac:dyDescent="0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</row>
    <row r="961" spans="1:11" x14ac:dyDescent="0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</row>
    <row r="962" spans="1:11" x14ac:dyDescent="0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</row>
    <row r="963" spans="1:11" x14ac:dyDescent="0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</row>
    <row r="964" spans="1:11" x14ac:dyDescent="0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</row>
    <row r="965" spans="1:11" x14ac:dyDescent="0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</row>
    <row r="966" spans="1:11" x14ac:dyDescent="0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</row>
    <row r="967" spans="1:11" x14ac:dyDescent="0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</row>
    <row r="968" spans="1:11" x14ac:dyDescent="0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</row>
    <row r="969" spans="1:11" x14ac:dyDescent="0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</row>
    <row r="970" spans="1:11" x14ac:dyDescent="0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</row>
    <row r="971" spans="1:11" x14ac:dyDescent="0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</row>
    <row r="972" spans="1:11" x14ac:dyDescent="0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</row>
    <row r="973" spans="1:11" x14ac:dyDescent="0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</row>
    <row r="974" spans="1:11" x14ac:dyDescent="0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</row>
    <row r="975" spans="1:11" x14ac:dyDescent="0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</row>
    <row r="976" spans="1:11" x14ac:dyDescent="0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</row>
    <row r="977" spans="1:11" x14ac:dyDescent="0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</row>
    <row r="978" spans="1:11" x14ac:dyDescent="0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</row>
    <row r="979" spans="1:11" x14ac:dyDescent="0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</row>
    <row r="980" spans="1:11" x14ac:dyDescent="0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</row>
    <row r="981" spans="1:11" x14ac:dyDescent="0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</row>
    <row r="982" spans="1:11" x14ac:dyDescent="0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</row>
    <row r="983" spans="1:11" x14ac:dyDescent="0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</row>
    <row r="984" spans="1:11" x14ac:dyDescent="0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</row>
    <row r="985" spans="1:11" x14ac:dyDescent="0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</row>
    <row r="986" spans="1:11" x14ac:dyDescent="0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</row>
    <row r="987" spans="1:11" x14ac:dyDescent="0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</row>
    <row r="988" spans="1:11" x14ac:dyDescent="0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</row>
    <row r="989" spans="1:11" x14ac:dyDescent="0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</row>
    <row r="990" spans="1:11" x14ac:dyDescent="0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</row>
    <row r="991" spans="1:11" x14ac:dyDescent="0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</row>
    <row r="992" spans="1:11" x14ac:dyDescent="0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</row>
    <row r="993" spans="1:11" x14ac:dyDescent="0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</row>
    <row r="994" spans="1:11" x14ac:dyDescent="0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</row>
    <row r="995" spans="1:11" x14ac:dyDescent="0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</row>
    <row r="996" spans="1:11" x14ac:dyDescent="0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</row>
    <row r="997" spans="1:11" x14ac:dyDescent="0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</row>
    <row r="998" spans="1:11" x14ac:dyDescent="0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</row>
    <row r="999" spans="1:11" x14ac:dyDescent="0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</row>
    <row r="1000" spans="1:11" x14ac:dyDescent="0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</row>
    <row r="1001" spans="1:11" x14ac:dyDescent="0.25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</row>
    <row r="1002" spans="1:11" x14ac:dyDescent="0.25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</row>
    <row r="1003" spans="1:11" x14ac:dyDescent="0.25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</row>
    <row r="1004" spans="1:11" x14ac:dyDescent="0.25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</row>
    <row r="1005" spans="1:11" x14ac:dyDescent="0.2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</row>
    <row r="1006" spans="1:11" x14ac:dyDescent="0.25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</row>
    <row r="1007" spans="1:11" x14ac:dyDescent="0.25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</row>
    <row r="1008" spans="1:11" x14ac:dyDescent="0.25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</row>
    <row r="1009" spans="1:11" x14ac:dyDescent="0.25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</row>
    <row r="1010" spans="1:11" x14ac:dyDescent="0.25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</row>
    <row r="1011" spans="1:11" x14ac:dyDescent="0.25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</row>
    <row r="1012" spans="1:11" x14ac:dyDescent="0.25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</row>
    <row r="1013" spans="1:11" x14ac:dyDescent="0.25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</row>
    <row r="1014" spans="1:11" x14ac:dyDescent="0.25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</row>
    <row r="1015" spans="1:11" x14ac:dyDescent="0.25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</row>
    <row r="1016" spans="1:11" x14ac:dyDescent="0.25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</row>
    <row r="1017" spans="1:11" x14ac:dyDescent="0.25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</row>
    <row r="1018" spans="1:11" x14ac:dyDescent="0.25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</row>
    <row r="1019" spans="1:11" x14ac:dyDescent="0.25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</row>
    <row r="1020" spans="1:11" x14ac:dyDescent="0.25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</row>
    <row r="1021" spans="1:11" x14ac:dyDescent="0.25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</row>
    <row r="1022" spans="1:11" x14ac:dyDescent="0.25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</row>
    <row r="1023" spans="1:11" x14ac:dyDescent="0.25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</row>
    <row r="1024" spans="1:11" x14ac:dyDescent="0.25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</row>
    <row r="1025" spans="1:11" x14ac:dyDescent="0.25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</row>
    <row r="1026" spans="1:11" x14ac:dyDescent="0.25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</row>
    <row r="1027" spans="1:11" x14ac:dyDescent="0.25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</row>
    <row r="1028" spans="1:11" x14ac:dyDescent="0.25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</row>
    <row r="1029" spans="1:11" x14ac:dyDescent="0.25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</row>
    <row r="1030" spans="1:11" x14ac:dyDescent="0.25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</row>
    <row r="1031" spans="1:11" x14ac:dyDescent="0.25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</row>
    <row r="1032" spans="1:11" x14ac:dyDescent="0.25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</row>
    <row r="1033" spans="1:11" x14ac:dyDescent="0.25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</row>
    <row r="1034" spans="1:11" x14ac:dyDescent="0.25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</row>
    <row r="1035" spans="1:11" x14ac:dyDescent="0.25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</row>
    <row r="1036" spans="1:11" x14ac:dyDescent="0.25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</row>
    <row r="1037" spans="1:11" x14ac:dyDescent="0.25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</row>
    <row r="1038" spans="1:11" x14ac:dyDescent="0.25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</row>
    <row r="1039" spans="1:11" x14ac:dyDescent="0.25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</row>
    <row r="1040" spans="1:11" x14ac:dyDescent="0.25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</row>
    <row r="1041" spans="1:11" x14ac:dyDescent="0.25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</row>
    <row r="1042" spans="1:11" x14ac:dyDescent="0.25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</row>
    <row r="1043" spans="1:11" x14ac:dyDescent="0.25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</row>
    <row r="1044" spans="1:11" x14ac:dyDescent="0.25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</row>
    <row r="1045" spans="1:11" x14ac:dyDescent="0.25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</row>
    <row r="1046" spans="1:11" x14ac:dyDescent="0.25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</row>
    <row r="1047" spans="1:11" x14ac:dyDescent="0.25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</row>
    <row r="1048" spans="1:11" x14ac:dyDescent="0.25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</row>
    <row r="1049" spans="1:11" x14ac:dyDescent="0.25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</row>
    <row r="1050" spans="1:11" x14ac:dyDescent="0.25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</row>
    <row r="1051" spans="1:11" x14ac:dyDescent="0.25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</row>
    <row r="1052" spans="1:11" x14ac:dyDescent="0.25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</row>
    <row r="1053" spans="1:11" x14ac:dyDescent="0.25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</row>
    <row r="1054" spans="1:11" x14ac:dyDescent="0.25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</row>
    <row r="1055" spans="1:11" x14ac:dyDescent="0.25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</row>
    <row r="1056" spans="1:11" x14ac:dyDescent="0.25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</row>
    <row r="1057" spans="1:11" x14ac:dyDescent="0.25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</row>
    <row r="1058" spans="1:11" x14ac:dyDescent="0.25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</row>
    <row r="1059" spans="1:11" x14ac:dyDescent="0.25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</row>
    <row r="1060" spans="1:11" x14ac:dyDescent="0.25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</row>
    <row r="1061" spans="1:11" x14ac:dyDescent="0.25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</row>
    <row r="1062" spans="1:11" x14ac:dyDescent="0.25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</row>
    <row r="1063" spans="1:11" x14ac:dyDescent="0.25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</row>
    <row r="1064" spans="1:11" x14ac:dyDescent="0.25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  <c r="K1064" s="13"/>
    </row>
    <row r="1065" spans="1:11" x14ac:dyDescent="0.25">
      <c r="A1065" s="13"/>
      <c r="B1065" s="13"/>
      <c r="C1065" s="13"/>
      <c r="D1065" s="13"/>
      <c r="E1065" s="13"/>
      <c r="F1065" s="13"/>
      <c r="G1065" s="13"/>
      <c r="H1065" s="13"/>
      <c r="I1065" s="13"/>
      <c r="J1065" s="13"/>
      <c r="K1065" s="13"/>
    </row>
    <row r="1066" spans="1:11" x14ac:dyDescent="0.25">
      <c r="A1066" s="13"/>
      <c r="B1066" s="13"/>
      <c r="C1066" s="13"/>
      <c r="D1066" s="13"/>
      <c r="E1066" s="13"/>
      <c r="F1066" s="13"/>
      <c r="G1066" s="13"/>
      <c r="H1066" s="13"/>
      <c r="I1066" s="13"/>
      <c r="J1066" s="13"/>
      <c r="K1066" s="13"/>
    </row>
    <row r="1067" spans="1:11" x14ac:dyDescent="0.25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  <c r="K1067" s="13"/>
    </row>
    <row r="1068" spans="1:11" x14ac:dyDescent="0.25">
      <c r="A1068" s="13"/>
      <c r="B1068" s="13"/>
      <c r="C1068" s="13"/>
      <c r="D1068" s="13"/>
      <c r="E1068" s="13"/>
      <c r="F1068" s="13"/>
      <c r="G1068" s="13"/>
      <c r="H1068" s="13"/>
      <c r="I1068" s="13"/>
      <c r="J1068" s="13"/>
      <c r="K1068" s="13"/>
    </row>
    <row r="1069" spans="1:11" x14ac:dyDescent="0.25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  <c r="K1069" s="13"/>
    </row>
    <row r="1070" spans="1:11" x14ac:dyDescent="0.25">
      <c r="A1070" s="13"/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</row>
    <row r="1071" spans="1:11" x14ac:dyDescent="0.25">
      <c r="A1071" s="13"/>
      <c r="B1071" s="13"/>
      <c r="C1071" s="13"/>
      <c r="D1071" s="13"/>
      <c r="E1071" s="13"/>
      <c r="F1071" s="13"/>
      <c r="G1071" s="13"/>
      <c r="H1071" s="13"/>
      <c r="I1071" s="13"/>
      <c r="J1071" s="13"/>
      <c r="K1071" s="13"/>
    </row>
    <row r="1072" spans="1:11" x14ac:dyDescent="0.25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  <c r="K1072" s="13"/>
    </row>
    <row r="1073" spans="1:11" x14ac:dyDescent="0.25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  <c r="K1073" s="13"/>
    </row>
    <row r="1074" spans="1:11" x14ac:dyDescent="0.25">
      <c r="A1074" s="13"/>
      <c r="B1074" s="13"/>
      <c r="C1074" s="13"/>
      <c r="D1074" s="13"/>
      <c r="E1074" s="13"/>
      <c r="F1074" s="13"/>
      <c r="G1074" s="13"/>
      <c r="H1074" s="13"/>
      <c r="I1074" s="13"/>
      <c r="J1074" s="13"/>
      <c r="K1074" s="13"/>
    </row>
    <row r="1075" spans="1:11" x14ac:dyDescent="0.25">
      <c r="A1075" s="13"/>
      <c r="B1075" s="13"/>
      <c r="C1075" s="13"/>
      <c r="D1075" s="13"/>
      <c r="E1075" s="13"/>
      <c r="F1075" s="13"/>
      <c r="G1075" s="13"/>
      <c r="H1075" s="13"/>
      <c r="I1075" s="13"/>
      <c r="J1075" s="13"/>
      <c r="K1075" s="13"/>
    </row>
    <row r="1076" spans="1:11" x14ac:dyDescent="0.25">
      <c r="A1076" s="13"/>
      <c r="B1076" s="13"/>
      <c r="C1076" s="13"/>
      <c r="D1076" s="13"/>
      <c r="E1076" s="13"/>
      <c r="F1076" s="13"/>
      <c r="G1076" s="13"/>
      <c r="H1076" s="13"/>
      <c r="I1076" s="13"/>
      <c r="J1076" s="13"/>
      <c r="K1076" s="13"/>
    </row>
    <row r="1077" spans="1:11" x14ac:dyDescent="0.25">
      <c r="A1077" s="13"/>
      <c r="B1077" s="13"/>
      <c r="C1077" s="13"/>
      <c r="D1077" s="13"/>
      <c r="E1077" s="13"/>
      <c r="F1077" s="13"/>
      <c r="G1077" s="13"/>
      <c r="H1077" s="13"/>
      <c r="I1077" s="13"/>
      <c r="J1077" s="13"/>
      <c r="K1077" s="13"/>
    </row>
    <row r="1078" spans="1:11" x14ac:dyDescent="0.25">
      <c r="A1078" s="13"/>
      <c r="B1078" s="13"/>
      <c r="C1078" s="13"/>
      <c r="D1078" s="13"/>
      <c r="E1078" s="13"/>
      <c r="F1078" s="13"/>
      <c r="G1078" s="13"/>
      <c r="H1078" s="13"/>
      <c r="I1078" s="13"/>
      <c r="J1078" s="13"/>
      <c r="K1078" s="13"/>
    </row>
    <row r="1079" spans="1:11" x14ac:dyDescent="0.25">
      <c r="A1079" s="13"/>
      <c r="B1079" s="13"/>
      <c r="C1079" s="13"/>
      <c r="D1079" s="13"/>
      <c r="E1079" s="13"/>
      <c r="F1079" s="13"/>
      <c r="G1079" s="13"/>
      <c r="H1079" s="13"/>
      <c r="I1079" s="13"/>
      <c r="J1079" s="13"/>
      <c r="K1079" s="13"/>
    </row>
    <row r="1080" spans="1:11" x14ac:dyDescent="0.25">
      <c r="A1080" s="13"/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</row>
    <row r="1081" spans="1:11" x14ac:dyDescent="0.25">
      <c r="A1081" s="13"/>
      <c r="B1081" s="13"/>
      <c r="C1081" s="13"/>
      <c r="D1081" s="13"/>
      <c r="E1081" s="13"/>
      <c r="F1081" s="13"/>
      <c r="G1081" s="13"/>
      <c r="H1081" s="13"/>
      <c r="I1081" s="13"/>
      <c r="J1081" s="13"/>
      <c r="K1081" s="13"/>
    </row>
    <row r="1082" spans="1:11" x14ac:dyDescent="0.25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</row>
    <row r="1083" spans="1:11" x14ac:dyDescent="0.25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</row>
    <row r="1084" spans="1:11" x14ac:dyDescent="0.25">
      <c r="A1084" s="13"/>
      <c r="B1084" s="13"/>
      <c r="C1084" s="13"/>
      <c r="D1084" s="13"/>
      <c r="E1084" s="13"/>
      <c r="F1084" s="13"/>
      <c r="G1084" s="13"/>
      <c r="H1084" s="13"/>
      <c r="I1084" s="13"/>
      <c r="J1084" s="13"/>
      <c r="K1084" s="13"/>
    </row>
    <row r="1085" spans="1:11" x14ac:dyDescent="0.25">
      <c r="A1085" s="13"/>
      <c r="B1085" s="13"/>
      <c r="C1085" s="13"/>
      <c r="D1085" s="13"/>
      <c r="E1085" s="13"/>
      <c r="F1085" s="13"/>
      <c r="G1085" s="13"/>
      <c r="H1085" s="13"/>
      <c r="I1085" s="13"/>
      <c r="J1085" s="13"/>
      <c r="K1085" s="13"/>
    </row>
    <row r="1086" spans="1:11" x14ac:dyDescent="0.25">
      <c r="A1086" s="13"/>
      <c r="B1086" s="13"/>
      <c r="C1086" s="13"/>
      <c r="D1086" s="13"/>
      <c r="E1086" s="13"/>
      <c r="F1086" s="13"/>
      <c r="G1086" s="13"/>
      <c r="H1086" s="13"/>
      <c r="I1086" s="13"/>
      <c r="J1086" s="13"/>
      <c r="K1086" s="13"/>
    </row>
    <row r="1087" spans="1:11" x14ac:dyDescent="0.25">
      <c r="A1087" s="13"/>
      <c r="B1087" s="13"/>
      <c r="C1087" s="13"/>
      <c r="D1087" s="13"/>
      <c r="E1087" s="13"/>
      <c r="F1087" s="13"/>
      <c r="G1087" s="13"/>
      <c r="H1087" s="13"/>
      <c r="I1087" s="13"/>
      <c r="J1087" s="13"/>
      <c r="K1087" s="13"/>
    </row>
    <row r="1088" spans="1:11" x14ac:dyDescent="0.25">
      <c r="A1088" s="13"/>
      <c r="B1088" s="13"/>
      <c r="C1088" s="13"/>
      <c r="D1088" s="13"/>
      <c r="E1088" s="13"/>
      <c r="F1088" s="13"/>
      <c r="G1088" s="13"/>
      <c r="H1088" s="13"/>
      <c r="I1088" s="13"/>
      <c r="J1088" s="13"/>
      <c r="K1088" s="13"/>
    </row>
    <row r="1089" spans="1:11" x14ac:dyDescent="0.25">
      <c r="A1089" s="13"/>
      <c r="B1089" s="13"/>
      <c r="C1089" s="13"/>
      <c r="D1089" s="13"/>
      <c r="E1089" s="13"/>
      <c r="F1089" s="13"/>
      <c r="G1089" s="13"/>
      <c r="H1089" s="13"/>
      <c r="I1089" s="13"/>
      <c r="J1089" s="13"/>
      <c r="K1089" s="13"/>
    </row>
    <row r="1090" spans="1:11" x14ac:dyDescent="0.25">
      <c r="A1090" s="13"/>
      <c r="B1090" s="13"/>
      <c r="C1090" s="13"/>
      <c r="D1090" s="13"/>
      <c r="E1090" s="13"/>
      <c r="F1090" s="13"/>
      <c r="G1090" s="13"/>
      <c r="H1090" s="13"/>
      <c r="I1090" s="13"/>
      <c r="J1090" s="13"/>
      <c r="K1090" s="13"/>
    </row>
    <row r="1091" spans="1:11" x14ac:dyDescent="0.25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  <c r="K1091" s="13"/>
    </row>
    <row r="1092" spans="1:11" x14ac:dyDescent="0.25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  <c r="K1092" s="13"/>
    </row>
    <row r="1093" spans="1:11" x14ac:dyDescent="0.25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  <c r="K1093" s="13"/>
    </row>
    <row r="1094" spans="1:11" x14ac:dyDescent="0.25">
      <c r="A1094" s="13"/>
      <c r="B1094" s="13"/>
      <c r="C1094" s="13"/>
      <c r="D1094" s="13"/>
      <c r="E1094" s="13"/>
      <c r="F1094" s="13"/>
      <c r="G1094" s="13"/>
      <c r="H1094" s="13"/>
      <c r="I1094" s="13"/>
      <c r="J1094" s="13"/>
      <c r="K1094" s="13"/>
    </row>
    <row r="1095" spans="1:11" x14ac:dyDescent="0.25">
      <c r="A1095" s="13"/>
      <c r="B1095" s="13"/>
      <c r="C1095" s="13"/>
      <c r="D1095" s="13"/>
      <c r="E1095" s="13"/>
      <c r="F1095" s="13"/>
      <c r="G1095" s="13"/>
      <c r="H1095" s="13"/>
      <c r="I1095" s="13"/>
      <c r="J1095" s="13"/>
      <c r="K1095" s="13"/>
    </row>
    <row r="1096" spans="1:11" x14ac:dyDescent="0.25">
      <c r="A1096" s="13"/>
      <c r="B1096" s="13"/>
      <c r="C1096" s="13"/>
      <c r="D1096" s="13"/>
      <c r="E1096" s="13"/>
      <c r="F1096" s="13"/>
      <c r="G1096" s="13"/>
      <c r="H1096" s="13"/>
      <c r="I1096" s="13"/>
      <c r="J1096" s="13"/>
      <c r="K1096" s="13"/>
    </row>
    <row r="1097" spans="1:11" x14ac:dyDescent="0.25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  <c r="K1097" s="13"/>
    </row>
    <row r="1098" spans="1:11" x14ac:dyDescent="0.25">
      <c r="A1098" s="13"/>
      <c r="B1098" s="13"/>
      <c r="C1098" s="13"/>
      <c r="D1098" s="13"/>
      <c r="E1098" s="13"/>
      <c r="F1098" s="13"/>
      <c r="G1098" s="13"/>
      <c r="H1098" s="13"/>
      <c r="I1098" s="13"/>
      <c r="J1098" s="13"/>
      <c r="K1098" s="13"/>
    </row>
    <row r="1099" spans="1:11" x14ac:dyDescent="0.25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  <c r="K1099" s="13"/>
    </row>
    <row r="1100" spans="1:11" x14ac:dyDescent="0.25">
      <c r="A1100" s="13"/>
      <c r="B1100" s="13"/>
      <c r="C1100" s="13"/>
      <c r="D1100" s="13"/>
      <c r="E1100" s="13"/>
      <c r="F1100" s="13"/>
      <c r="G1100" s="13"/>
      <c r="H1100" s="13"/>
      <c r="I1100" s="13"/>
      <c r="J1100" s="13"/>
      <c r="K1100" s="13"/>
    </row>
    <row r="1101" spans="1:11" x14ac:dyDescent="0.25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  <c r="K1101" s="13"/>
    </row>
    <row r="1102" spans="1:11" x14ac:dyDescent="0.25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  <c r="K1102" s="13"/>
    </row>
    <row r="1103" spans="1:11" x14ac:dyDescent="0.25">
      <c r="A1103" s="13"/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</row>
    <row r="1104" spans="1:11" x14ac:dyDescent="0.25">
      <c r="A1104" s="13"/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</row>
    <row r="1105" spans="1:11" x14ac:dyDescent="0.25">
      <c r="A1105" s="13"/>
      <c r="B1105" s="13"/>
      <c r="C1105" s="13"/>
      <c r="D1105" s="13"/>
      <c r="E1105" s="13"/>
      <c r="F1105" s="13"/>
      <c r="G1105" s="13"/>
      <c r="H1105" s="13"/>
      <c r="I1105" s="13"/>
      <c r="J1105" s="13"/>
      <c r="K1105" s="13"/>
    </row>
    <row r="1106" spans="1:11" x14ac:dyDescent="0.25">
      <c r="A1106" s="13"/>
      <c r="B1106" s="13"/>
      <c r="C1106" s="13"/>
      <c r="D1106" s="13"/>
      <c r="E1106" s="13"/>
      <c r="F1106" s="13"/>
      <c r="G1106" s="13"/>
      <c r="H1106" s="13"/>
      <c r="I1106" s="13"/>
      <c r="J1106" s="13"/>
      <c r="K1106" s="13"/>
    </row>
    <row r="1107" spans="1:11" x14ac:dyDescent="0.25">
      <c r="A1107" s="13"/>
      <c r="B1107" s="13"/>
      <c r="C1107" s="13"/>
      <c r="D1107" s="13"/>
      <c r="E1107" s="13"/>
      <c r="F1107" s="13"/>
      <c r="G1107" s="13"/>
      <c r="H1107" s="13"/>
      <c r="I1107" s="13"/>
      <c r="J1107" s="13"/>
      <c r="K1107" s="13"/>
    </row>
    <row r="1108" spans="1:11" x14ac:dyDescent="0.25">
      <c r="A1108" s="13"/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</row>
    <row r="1109" spans="1:11" x14ac:dyDescent="0.25">
      <c r="A1109" s="13"/>
      <c r="B1109" s="13"/>
      <c r="C1109" s="13"/>
      <c r="D1109" s="13"/>
      <c r="E1109" s="13"/>
      <c r="F1109" s="13"/>
      <c r="G1109" s="13"/>
      <c r="H1109" s="13"/>
      <c r="I1109" s="13"/>
      <c r="J1109" s="13"/>
      <c r="K1109" s="13"/>
    </row>
    <row r="1110" spans="1:11" x14ac:dyDescent="0.25">
      <c r="A1110" s="13"/>
      <c r="B1110" s="13"/>
      <c r="C1110" s="13"/>
      <c r="D1110" s="13"/>
      <c r="E1110" s="13"/>
      <c r="F1110" s="13"/>
      <c r="G1110" s="13"/>
      <c r="H1110" s="13"/>
      <c r="I1110" s="13"/>
      <c r="J1110" s="13"/>
      <c r="K1110" s="13"/>
    </row>
    <row r="1111" spans="1:11" x14ac:dyDescent="0.25">
      <c r="A1111" s="13"/>
      <c r="B1111" s="13"/>
      <c r="C1111" s="13"/>
      <c r="D1111" s="13"/>
      <c r="E1111" s="13"/>
      <c r="F1111" s="13"/>
      <c r="G1111" s="13"/>
      <c r="H1111" s="13"/>
      <c r="I1111" s="13"/>
      <c r="J1111" s="13"/>
      <c r="K1111" s="13"/>
    </row>
    <row r="1112" spans="1:11" x14ac:dyDescent="0.25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  <c r="K1112" s="13"/>
    </row>
    <row r="1113" spans="1:11" x14ac:dyDescent="0.25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  <c r="K1113" s="13"/>
    </row>
    <row r="1114" spans="1:11" x14ac:dyDescent="0.25">
      <c r="A1114" s="13"/>
      <c r="B1114" s="13"/>
      <c r="C1114" s="13"/>
      <c r="D1114" s="13"/>
      <c r="E1114" s="13"/>
      <c r="F1114" s="13"/>
      <c r="G1114" s="13"/>
      <c r="H1114" s="13"/>
      <c r="I1114" s="13"/>
      <c r="J1114" s="13"/>
      <c r="K1114" s="13"/>
    </row>
    <row r="1115" spans="1:11" x14ac:dyDescent="0.25">
      <c r="A1115" s="13"/>
      <c r="B1115" s="13"/>
      <c r="C1115" s="13"/>
      <c r="D1115" s="13"/>
      <c r="E1115" s="13"/>
      <c r="F1115" s="13"/>
      <c r="G1115" s="13"/>
      <c r="H1115" s="13"/>
      <c r="I1115" s="13"/>
      <c r="J1115" s="13"/>
      <c r="K1115" s="13"/>
    </row>
    <row r="1116" spans="1:11" x14ac:dyDescent="0.25">
      <c r="A1116" s="13"/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</row>
    <row r="1117" spans="1:11" x14ac:dyDescent="0.25">
      <c r="A1117" s="13"/>
      <c r="B1117" s="13"/>
      <c r="C1117" s="13"/>
      <c r="D1117" s="13"/>
      <c r="E1117" s="13"/>
      <c r="F1117" s="13"/>
      <c r="G1117" s="13"/>
      <c r="H1117" s="13"/>
      <c r="I1117" s="13"/>
      <c r="J1117" s="13"/>
      <c r="K1117" s="13"/>
    </row>
    <row r="1118" spans="1:11" x14ac:dyDescent="0.25">
      <c r="A1118" s="13"/>
      <c r="B1118" s="13"/>
      <c r="C1118" s="13"/>
      <c r="D1118" s="13"/>
      <c r="E1118" s="13"/>
      <c r="F1118" s="13"/>
      <c r="G1118" s="13"/>
      <c r="H1118" s="13"/>
      <c r="I1118" s="13"/>
      <c r="J1118" s="13"/>
      <c r="K1118" s="13"/>
    </row>
    <row r="1119" spans="1:11" x14ac:dyDescent="0.25">
      <c r="A1119" s="13"/>
      <c r="B1119" s="13"/>
      <c r="C1119" s="13"/>
      <c r="D1119" s="13"/>
      <c r="E1119" s="13"/>
      <c r="F1119" s="13"/>
      <c r="G1119" s="13"/>
      <c r="H1119" s="13"/>
      <c r="I1119" s="13"/>
      <c r="J1119" s="13"/>
      <c r="K1119" s="13"/>
    </row>
    <row r="1120" spans="1:11" x14ac:dyDescent="0.25">
      <c r="A1120" s="13"/>
      <c r="B1120" s="13"/>
      <c r="C1120" s="13"/>
      <c r="D1120" s="13"/>
      <c r="E1120" s="13"/>
      <c r="F1120" s="13"/>
      <c r="G1120" s="13"/>
      <c r="H1120" s="13"/>
      <c r="I1120" s="13"/>
      <c r="J1120" s="13"/>
      <c r="K1120" s="13"/>
    </row>
    <row r="1121" spans="1:11" x14ac:dyDescent="0.25">
      <c r="A1121" s="13"/>
      <c r="B1121" s="13"/>
      <c r="C1121" s="13"/>
      <c r="D1121" s="13"/>
      <c r="E1121" s="13"/>
      <c r="F1121" s="13"/>
      <c r="G1121" s="13"/>
      <c r="H1121" s="13"/>
      <c r="I1121" s="13"/>
      <c r="J1121" s="13"/>
      <c r="K1121" s="13"/>
    </row>
    <row r="1122" spans="1:11" x14ac:dyDescent="0.25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</row>
    <row r="1123" spans="1:11" x14ac:dyDescent="0.25">
      <c r="A1123" s="13"/>
      <c r="B1123" s="13"/>
      <c r="C1123" s="13"/>
      <c r="D1123" s="13"/>
      <c r="E1123" s="13"/>
      <c r="F1123" s="13"/>
      <c r="G1123" s="13"/>
      <c r="H1123" s="13"/>
      <c r="I1123" s="13"/>
      <c r="J1123" s="13"/>
      <c r="K1123" s="13"/>
    </row>
    <row r="1124" spans="1:11" x14ac:dyDescent="0.25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</row>
    <row r="1125" spans="1:11" x14ac:dyDescent="0.25">
      <c r="A1125" s="13"/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</row>
    <row r="1126" spans="1:11" x14ac:dyDescent="0.25">
      <c r="A1126" s="13"/>
      <c r="B1126" s="13"/>
      <c r="C1126" s="13"/>
      <c r="D1126" s="13"/>
      <c r="E1126" s="13"/>
      <c r="F1126" s="13"/>
      <c r="G1126" s="13"/>
      <c r="H1126" s="13"/>
      <c r="I1126" s="13"/>
      <c r="J1126" s="13"/>
      <c r="K1126" s="13"/>
    </row>
    <row r="1127" spans="1:11" x14ac:dyDescent="0.25">
      <c r="A1127" s="13"/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</row>
    <row r="1128" spans="1:11" x14ac:dyDescent="0.25">
      <c r="A1128" s="13"/>
      <c r="B1128" s="13"/>
      <c r="C1128" s="13"/>
      <c r="D1128" s="13"/>
      <c r="E1128" s="13"/>
      <c r="F1128" s="13"/>
      <c r="G1128" s="13"/>
      <c r="H1128" s="13"/>
      <c r="I1128" s="13"/>
      <c r="J1128" s="13"/>
      <c r="K1128" s="13"/>
    </row>
    <row r="1129" spans="1:11" x14ac:dyDescent="0.25">
      <c r="A1129" s="13"/>
      <c r="B1129" s="13"/>
      <c r="C1129" s="13"/>
      <c r="D1129" s="13"/>
      <c r="E1129" s="13"/>
      <c r="F1129" s="13"/>
      <c r="G1129" s="13"/>
      <c r="H1129" s="13"/>
      <c r="I1129" s="13"/>
      <c r="J1129" s="13"/>
      <c r="K1129" s="13"/>
    </row>
    <row r="1130" spans="1:11" x14ac:dyDescent="0.25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</row>
    <row r="1131" spans="1:11" x14ac:dyDescent="0.25">
      <c r="A1131" s="13"/>
      <c r="B1131" s="13"/>
      <c r="C1131" s="13"/>
      <c r="D1131" s="13"/>
      <c r="E1131" s="13"/>
      <c r="F1131" s="13"/>
      <c r="G1131" s="13"/>
      <c r="H1131" s="13"/>
      <c r="I1131" s="13"/>
      <c r="J1131" s="13"/>
      <c r="K1131" s="13"/>
    </row>
    <row r="1132" spans="1:11" x14ac:dyDescent="0.25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  <c r="K1132" s="13"/>
    </row>
    <row r="1133" spans="1:11" x14ac:dyDescent="0.25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  <c r="K1133" s="13"/>
    </row>
    <row r="1134" spans="1:11" x14ac:dyDescent="0.25">
      <c r="A1134" s="13"/>
      <c r="B1134" s="13"/>
      <c r="C1134" s="13"/>
      <c r="D1134" s="13"/>
      <c r="E1134" s="13"/>
      <c r="F1134" s="13"/>
      <c r="G1134" s="13"/>
      <c r="H1134" s="13"/>
      <c r="I1134" s="13"/>
      <c r="J1134" s="13"/>
      <c r="K1134" s="13"/>
    </row>
    <row r="1135" spans="1:11" x14ac:dyDescent="0.25">
      <c r="A1135" s="13"/>
      <c r="B1135" s="13"/>
      <c r="C1135" s="13"/>
      <c r="D1135" s="13"/>
      <c r="E1135" s="13"/>
      <c r="F1135" s="13"/>
      <c r="G1135" s="13"/>
      <c r="H1135" s="13"/>
      <c r="I1135" s="13"/>
      <c r="J1135" s="13"/>
      <c r="K1135" s="13"/>
    </row>
    <row r="1136" spans="1:11" x14ac:dyDescent="0.25">
      <c r="A1136" s="13"/>
      <c r="B1136" s="13"/>
      <c r="C1136" s="13"/>
      <c r="D1136" s="13"/>
      <c r="E1136" s="13"/>
      <c r="F1136" s="13"/>
      <c r="G1136" s="13"/>
      <c r="H1136" s="13"/>
      <c r="I1136" s="13"/>
      <c r="J1136" s="13"/>
      <c r="K1136" s="13"/>
    </row>
    <row r="1137" spans="1:11" x14ac:dyDescent="0.25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</row>
    <row r="1138" spans="1:11" x14ac:dyDescent="0.25">
      <c r="A1138" s="13"/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</row>
    <row r="1139" spans="1:11" x14ac:dyDescent="0.25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  <c r="K1139" s="13"/>
    </row>
    <row r="1140" spans="1:11" x14ac:dyDescent="0.25">
      <c r="A1140" s="13"/>
      <c r="B1140" s="13"/>
      <c r="C1140" s="13"/>
      <c r="D1140" s="13"/>
      <c r="E1140" s="13"/>
      <c r="F1140" s="13"/>
      <c r="G1140" s="13"/>
      <c r="H1140" s="13"/>
      <c r="I1140" s="13"/>
      <c r="J1140" s="13"/>
      <c r="K1140" s="13"/>
    </row>
    <row r="1141" spans="1:11" x14ac:dyDescent="0.25">
      <c r="A1141" s="13"/>
      <c r="B1141" s="13"/>
      <c r="C1141" s="13"/>
      <c r="D1141" s="13"/>
      <c r="E1141" s="13"/>
      <c r="F1141" s="13"/>
      <c r="G1141" s="13"/>
      <c r="H1141" s="13"/>
      <c r="I1141" s="13"/>
      <c r="J1141" s="13"/>
      <c r="K1141" s="13"/>
    </row>
    <row r="1142" spans="1:11" x14ac:dyDescent="0.25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  <c r="K1142" s="13"/>
    </row>
    <row r="1143" spans="1:11" x14ac:dyDescent="0.25">
      <c r="A1143" s="13"/>
      <c r="B1143" s="13"/>
      <c r="C1143" s="13"/>
      <c r="D1143" s="13"/>
      <c r="E1143" s="13"/>
      <c r="F1143" s="13"/>
      <c r="G1143" s="13"/>
      <c r="H1143" s="13"/>
      <c r="I1143" s="13"/>
      <c r="J1143" s="13"/>
      <c r="K1143" s="13"/>
    </row>
    <row r="1144" spans="1:11" x14ac:dyDescent="0.25">
      <c r="A1144" s="13"/>
      <c r="B1144" s="13"/>
      <c r="C1144" s="13"/>
      <c r="D1144" s="13"/>
      <c r="E1144" s="13"/>
      <c r="F1144" s="13"/>
      <c r="G1144" s="13"/>
      <c r="H1144" s="13"/>
      <c r="I1144" s="13"/>
      <c r="J1144" s="13"/>
      <c r="K1144" s="13"/>
    </row>
    <row r="1145" spans="1:11" x14ac:dyDescent="0.25">
      <c r="A1145" s="13"/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</row>
    <row r="1146" spans="1:11" x14ac:dyDescent="0.25">
      <c r="A1146" s="13"/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</row>
    <row r="1147" spans="1:11" x14ac:dyDescent="0.25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  <c r="K1147" s="13"/>
    </row>
    <row r="1148" spans="1:11" x14ac:dyDescent="0.25">
      <c r="A1148" s="13"/>
      <c r="B1148" s="13"/>
      <c r="C1148" s="13"/>
      <c r="D1148" s="13"/>
      <c r="E1148" s="13"/>
      <c r="F1148" s="13"/>
      <c r="G1148" s="13"/>
      <c r="H1148" s="13"/>
      <c r="I1148" s="13"/>
      <c r="J1148" s="13"/>
      <c r="K1148" s="13"/>
    </row>
    <row r="1149" spans="1:11" x14ac:dyDescent="0.25">
      <c r="A1149" s="13"/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</row>
    <row r="1150" spans="1:11" x14ac:dyDescent="0.25">
      <c r="A1150" s="13"/>
      <c r="B1150" s="13"/>
      <c r="C1150" s="13"/>
      <c r="D1150" s="13"/>
      <c r="E1150" s="13"/>
      <c r="F1150" s="13"/>
      <c r="G1150" s="13"/>
      <c r="H1150" s="13"/>
      <c r="I1150" s="13"/>
      <c r="J1150" s="13"/>
      <c r="K1150" s="13"/>
    </row>
    <row r="1151" spans="1:11" x14ac:dyDescent="0.25">
      <c r="A1151" s="13"/>
      <c r="B1151" s="13"/>
      <c r="C1151" s="13"/>
      <c r="D1151" s="13"/>
      <c r="E1151" s="13"/>
      <c r="F1151" s="13"/>
      <c r="G1151" s="13"/>
      <c r="H1151" s="13"/>
      <c r="I1151" s="13"/>
      <c r="J1151" s="13"/>
      <c r="K1151" s="13"/>
    </row>
    <row r="1152" spans="1:11" x14ac:dyDescent="0.25">
      <c r="A1152" s="13"/>
      <c r="B1152" s="13"/>
      <c r="C1152" s="13"/>
      <c r="D1152" s="13"/>
      <c r="E1152" s="13"/>
      <c r="F1152" s="13"/>
      <c r="G1152" s="13"/>
      <c r="H1152" s="13"/>
      <c r="I1152" s="13"/>
      <c r="J1152" s="13"/>
      <c r="K1152" s="13"/>
    </row>
    <row r="1153" spans="1:11" x14ac:dyDescent="0.25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  <c r="K1153" s="13"/>
    </row>
    <row r="1154" spans="1:11" x14ac:dyDescent="0.25">
      <c r="A1154" s="13"/>
      <c r="B1154" s="13"/>
      <c r="C1154" s="13"/>
      <c r="D1154" s="13"/>
      <c r="E1154" s="13"/>
      <c r="F1154" s="13"/>
      <c r="G1154" s="13"/>
      <c r="H1154" s="13"/>
      <c r="I1154" s="13"/>
      <c r="J1154" s="13"/>
      <c r="K1154" s="13"/>
    </row>
    <row r="1155" spans="1:11" x14ac:dyDescent="0.25">
      <c r="A1155" s="13"/>
      <c r="B1155" s="13"/>
      <c r="C1155" s="13"/>
      <c r="D1155" s="13"/>
      <c r="E1155" s="13"/>
      <c r="F1155" s="13"/>
      <c r="G1155" s="13"/>
      <c r="H1155" s="13"/>
      <c r="I1155" s="13"/>
      <c r="J1155" s="13"/>
      <c r="K1155" s="13"/>
    </row>
    <row r="1156" spans="1:11" x14ac:dyDescent="0.25">
      <c r="A1156" s="13"/>
      <c r="B1156" s="13"/>
      <c r="C1156" s="13"/>
      <c r="D1156" s="13"/>
      <c r="E1156" s="13"/>
      <c r="F1156" s="13"/>
      <c r="G1156" s="13"/>
      <c r="H1156" s="13"/>
      <c r="I1156" s="13"/>
      <c r="J1156" s="13"/>
      <c r="K1156" s="13"/>
    </row>
    <row r="1157" spans="1:11" x14ac:dyDescent="0.25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  <c r="K1157" s="13"/>
    </row>
    <row r="1158" spans="1:11" x14ac:dyDescent="0.25">
      <c r="A1158" s="13"/>
      <c r="B1158" s="13"/>
      <c r="C1158" s="13"/>
      <c r="D1158" s="13"/>
      <c r="E1158" s="13"/>
      <c r="F1158" s="13"/>
      <c r="G1158" s="13"/>
      <c r="H1158" s="13"/>
      <c r="I1158" s="13"/>
      <c r="J1158" s="13"/>
      <c r="K1158" s="13"/>
    </row>
    <row r="1159" spans="1:11" x14ac:dyDescent="0.25">
      <c r="A1159" s="13"/>
      <c r="B1159" s="13"/>
      <c r="C1159" s="13"/>
      <c r="D1159" s="13"/>
      <c r="E1159" s="13"/>
      <c r="F1159" s="13"/>
      <c r="G1159" s="13"/>
      <c r="H1159" s="13"/>
      <c r="I1159" s="13"/>
      <c r="J1159" s="13"/>
      <c r="K1159" s="13"/>
    </row>
    <row r="1160" spans="1:11" x14ac:dyDescent="0.25">
      <c r="A1160" s="13"/>
      <c r="B1160" s="13"/>
      <c r="C1160" s="13"/>
      <c r="D1160" s="13"/>
      <c r="E1160" s="13"/>
      <c r="F1160" s="13"/>
      <c r="G1160" s="13"/>
      <c r="H1160" s="13"/>
      <c r="I1160" s="13"/>
      <c r="J1160" s="13"/>
      <c r="K1160" s="13"/>
    </row>
    <row r="1161" spans="1:11" x14ac:dyDescent="0.25">
      <c r="A1161" s="13"/>
      <c r="B1161" s="13"/>
      <c r="C1161" s="13"/>
      <c r="D1161" s="13"/>
      <c r="E1161" s="13"/>
      <c r="F1161" s="13"/>
      <c r="G1161" s="13"/>
      <c r="H1161" s="13"/>
      <c r="I1161" s="13"/>
      <c r="J1161" s="13"/>
      <c r="K1161" s="13"/>
    </row>
    <row r="1162" spans="1:11" x14ac:dyDescent="0.25">
      <c r="A1162" s="13"/>
      <c r="B1162" s="13"/>
      <c r="C1162" s="13"/>
      <c r="D1162" s="13"/>
      <c r="E1162" s="13"/>
      <c r="F1162" s="13"/>
      <c r="G1162" s="13"/>
      <c r="H1162" s="13"/>
      <c r="I1162" s="13"/>
      <c r="J1162" s="13"/>
      <c r="K1162" s="13"/>
    </row>
    <row r="1163" spans="1:11" x14ac:dyDescent="0.25">
      <c r="A1163" s="13"/>
      <c r="B1163" s="13"/>
      <c r="C1163" s="13"/>
      <c r="D1163" s="13"/>
      <c r="E1163" s="13"/>
      <c r="F1163" s="13"/>
      <c r="G1163" s="13"/>
      <c r="H1163" s="13"/>
      <c r="I1163" s="13"/>
      <c r="J1163" s="13"/>
      <c r="K1163" s="13"/>
    </row>
    <row r="1164" spans="1:11" x14ac:dyDescent="0.25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  <c r="K1164" s="13"/>
    </row>
    <row r="1165" spans="1:11" x14ac:dyDescent="0.25">
      <c r="A1165" s="13"/>
      <c r="B1165" s="13"/>
      <c r="C1165" s="13"/>
      <c r="D1165" s="13"/>
      <c r="E1165" s="13"/>
      <c r="F1165" s="13"/>
      <c r="G1165" s="13"/>
      <c r="H1165" s="13"/>
      <c r="I1165" s="13"/>
      <c r="J1165" s="13"/>
      <c r="K1165" s="13"/>
    </row>
    <row r="1166" spans="1:11" x14ac:dyDescent="0.25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  <c r="K1166" s="13"/>
    </row>
    <row r="1167" spans="1:11" x14ac:dyDescent="0.25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  <c r="K1167" s="13"/>
    </row>
    <row r="1168" spans="1:11" x14ac:dyDescent="0.25">
      <c r="A1168" s="13"/>
      <c r="B1168" s="13"/>
      <c r="C1168" s="13"/>
      <c r="D1168" s="13"/>
      <c r="E1168" s="13"/>
      <c r="F1168" s="13"/>
      <c r="G1168" s="13"/>
      <c r="H1168" s="13"/>
      <c r="I1168" s="13"/>
      <c r="J1168" s="13"/>
      <c r="K1168" s="13"/>
    </row>
    <row r="1169" spans="1:11" x14ac:dyDescent="0.25">
      <c r="A1169" s="13"/>
      <c r="B1169" s="13"/>
      <c r="C1169" s="13"/>
      <c r="D1169" s="13"/>
      <c r="E1169" s="13"/>
      <c r="F1169" s="13"/>
      <c r="G1169" s="13"/>
      <c r="H1169" s="13"/>
      <c r="I1169" s="13"/>
      <c r="J1169" s="13"/>
      <c r="K1169" s="13"/>
    </row>
    <row r="1170" spans="1:11" x14ac:dyDescent="0.25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  <c r="K1170" s="13"/>
    </row>
    <row r="1171" spans="1:11" x14ac:dyDescent="0.25">
      <c r="A1171" s="13"/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</row>
    <row r="1172" spans="1:11" x14ac:dyDescent="0.25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  <c r="K1172" s="13"/>
    </row>
    <row r="1173" spans="1:11" x14ac:dyDescent="0.25">
      <c r="A1173" s="13"/>
      <c r="B1173" s="13"/>
      <c r="C1173" s="13"/>
      <c r="D1173" s="13"/>
      <c r="E1173" s="13"/>
      <c r="F1173" s="13"/>
      <c r="G1173" s="13"/>
      <c r="H1173" s="13"/>
      <c r="I1173" s="13"/>
      <c r="J1173" s="13"/>
      <c r="K1173" s="13"/>
    </row>
    <row r="1174" spans="1:11" x14ac:dyDescent="0.25">
      <c r="A1174" s="13"/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</row>
    <row r="1175" spans="1:11" x14ac:dyDescent="0.25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  <c r="K1175" s="13"/>
    </row>
    <row r="1176" spans="1:11" x14ac:dyDescent="0.25">
      <c r="A1176" s="13"/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</row>
    <row r="1177" spans="1:11" x14ac:dyDescent="0.25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</row>
    <row r="1178" spans="1:11" x14ac:dyDescent="0.25">
      <c r="A1178" s="13"/>
      <c r="B1178" s="13"/>
      <c r="C1178" s="13"/>
      <c r="D1178" s="13"/>
      <c r="E1178" s="13"/>
      <c r="F1178" s="13"/>
      <c r="G1178" s="13"/>
      <c r="H1178" s="13"/>
      <c r="I1178" s="13"/>
      <c r="J1178" s="13"/>
      <c r="K1178" s="13"/>
    </row>
    <row r="1179" spans="1:11" x14ac:dyDescent="0.25">
      <c r="A1179" s="13"/>
      <c r="B1179" s="13"/>
      <c r="C1179" s="13"/>
      <c r="D1179" s="13"/>
      <c r="E1179" s="13"/>
      <c r="F1179" s="13"/>
      <c r="G1179" s="13"/>
      <c r="H1179" s="13"/>
      <c r="I1179" s="13"/>
      <c r="J1179" s="13"/>
      <c r="K1179" s="13"/>
    </row>
    <row r="1180" spans="1:11" x14ac:dyDescent="0.25">
      <c r="A1180" s="13"/>
      <c r="B1180" s="13"/>
      <c r="C1180" s="13"/>
      <c r="D1180" s="13"/>
      <c r="E1180" s="13"/>
      <c r="F1180" s="13"/>
      <c r="G1180" s="13"/>
      <c r="H1180" s="13"/>
      <c r="I1180" s="13"/>
      <c r="J1180" s="13"/>
      <c r="K1180" s="13"/>
    </row>
    <row r="1181" spans="1:11" x14ac:dyDescent="0.25">
      <c r="A1181" s="13"/>
      <c r="B1181" s="13"/>
      <c r="C1181" s="13"/>
      <c r="D1181" s="13"/>
      <c r="E1181" s="13"/>
      <c r="F1181" s="13"/>
      <c r="G1181" s="13"/>
      <c r="H1181" s="13"/>
      <c r="I1181" s="13"/>
      <c r="J1181" s="13"/>
      <c r="K1181" s="13"/>
    </row>
    <row r="1182" spans="1:11" x14ac:dyDescent="0.25">
      <c r="A1182" s="13"/>
      <c r="B1182" s="13"/>
      <c r="C1182" s="13"/>
      <c r="D1182" s="13"/>
      <c r="E1182" s="13"/>
      <c r="F1182" s="13"/>
      <c r="G1182" s="13"/>
      <c r="H1182" s="13"/>
      <c r="I1182" s="13"/>
      <c r="J1182" s="13"/>
      <c r="K1182" s="13"/>
    </row>
    <row r="1183" spans="1:11" x14ac:dyDescent="0.25">
      <c r="A1183" s="13"/>
      <c r="B1183" s="13"/>
      <c r="C1183" s="13"/>
      <c r="D1183" s="13"/>
      <c r="E1183" s="13"/>
      <c r="F1183" s="13"/>
      <c r="G1183" s="13"/>
      <c r="H1183" s="13"/>
      <c r="I1183" s="13"/>
      <c r="J1183" s="13"/>
      <c r="K1183" s="13"/>
    </row>
    <row r="1184" spans="1:11" x14ac:dyDescent="0.25">
      <c r="A1184" s="13"/>
      <c r="B1184" s="13"/>
      <c r="C1184" s="13"/>
      <c r="D1184" s="13"/>
      <c r="E1184" s="13"/>
      <c r="F1184" s="13"/>
      <c r="G1184" s="13"/>
      <c r="H1184" s="13"/>
      <c r="I1184" s="13"/>
      <c r="J1184" s="13"/>
      <c r="K1184" s="13"/>
    </row>
    <row r="1185" spans="1:11" x14ac:dyDescent="0.25">
      <c r="A1185" s="13"/>
      <c r="B1185" s="13"/>
      <c r="C1185" s="13"/>
      <c r="D1185" s="13"/>
      <c r="E1185" s="13"/>
      <c r="F1185" s="13"/>
      <c r="G1185" s="13"/>
      <c r="H1185" s="13"/>
      <c r="I1185" s="13"/>
      <c r="J1185" s="13"/>
      <c r="K1185" s="13"/>
    </row>
    <row r="1186" spans="1:11" x14ac:dyDescent="0.25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</row>
    <row r="1187" spans="1:11" x14ac:dyDescent="0.25">
      <c r="A1187" s="13"/>
      <c r="B1187" s="13"/>
      <c r="C1187" s="13"/>
      <c r="D1187" s="13"/>
      <c r="E1187" s="13"/>
      <c r="F1187" s="13"/>
      <c r="G1187" s="13"/>
      <c r="H1187" s="13"/>
      <c r="I1187" s="13"/>
      <c r="J1187" s="13"/>
      <c r="K1187" s="13"/>
    </row>
    <row r="1188" spans="1:11" x14ac:dyDescent="0.25">
      <c r="A1188" s="13"/>
      <c r="B1188" s="13"/>
      <c r="C1188" s="13"/>
      <c r="D1188" s="13"/>
      <c r="E1188" s="13"/>
      <c r="F1188" s="13"/>
      <c r="G1188" s="13"/>
      <c r="H1188" s="13"/>
      <c r="I1188" s="13"/>
      <c r="J1188" s="13"/>
      <c r="K1188" s="13"/>
    </row>
    <row r="1189" spans="1:11" x14ac:dyDescent="0.25">
      <c r="A1189" s="13"/>
      <c r="B1189" s="13"/>
      <c r="C1189" s="13"/>
      <c r="D1189" s="13"/>
      <c r="E1189" s="13"/>
      <c r="F1189" s="13"/>
      <c r="G1189" s="13"/>
      <c r="H1189" s="13"/>
      <c r="I1189" s="13"/>
      <c r="J1189" s="13"/>
      <c r="K1189" s="13"/>
    </row>
    <row r="1190" spans="1:11" x14ac:dyDescent="0.25">
      <c r="A1190" s="13"/>
      <c r="B1190" s="13"/>
      <c r="C1190" s="13"/>
      <c r="D1190" s="13"/>
      <c r="E1190" s="13"/>
      <c r="F1190" s="13"/>
      <c r="G1190" s="13"/>
      <c r="H1190" s="13"/>
      <c r="I1190" s="13"/>
      <c r="J1190" s="13"/>
      <c r="K1190" s="13"/>
    </row>
    <row r="1191" spans="1:11" x14ac:dyDescent="0.25">
      <c r="A1191" s="13"/>
      <c r="B1191" s="13"/>
      <c r="C1191" s="13"/>
      <c r="D1191" s="13"/>
      <c r="E1191" s="13"/>
      <c r="F1191" s="13"/>
      <c r="G1191" s="13"/>
      <c r="H1191" s="13"/>
      <c r="I1191" s="13"/>
      <c r="J1191" s="13"/>
      <c r="K1191" s="13"/>
    </row>
    <row r="1192" spans="1:11" x14ac:dyDescent="0.25">
      <c r="A1192" s="13"/>
      <c r="B1192" s="13"/>
      <c r="C1192" s="13"/>
      <c r="D1192" s="13"/>
      <c r="E1192" s="13"/>
      <c r="F1192" s="13"/>
      <c r="G1192" s="13"/>
      <c r="H1192" s="13"/>
      <c r="I1192" s="13"/>
      <c r="J1192" s="13"/>
      <c r="K1192" s="13"/>
    </row>
    <row r="1193" spans="1:11" x14ac:dyDescent="0.25">
      <c r="A1193" s="13"/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</row>
    <row r="1194" spans="1:11" x14ac:dyDescent="0.25">
      <c r="A1194" s="13"/>
      <c r="B1194" s="13"/>
      <c r="C1194" s="13"/>
      <c r="D1194" s="13"/>
      <c r="E1194" s="13"/>
      <c r="F1194" s="13"/>
      <c r="G1194" s="13"/>
      <c r="H1194" s="13"/>
      <c r="I1194" s="13"/>
      <c r="J1194" s="13"/>
      <c r="K1194" s="13"/>
    </row>
    <row r="1195" spans="1:11" x14ac:dyDescent="0.25">
      <c r="A1195" s="13"/>
      <c r="B1195" s="13"/>
      <c r="C1195" s="13"/>
      <c r="D1195" s="13"/>
      <c r="E1195" s="13"/>
      <c r="F1195" s="13"/>
      <c r="G1195" s="13"/>
      <c r="H1195" s="13"/>
      <c r="I1195" s="13"/>
      <c r="J1195" s="13"/>
      <c r="K1195" s="13"/>
    </row>
    <row r="1196" spans="1:11" x14ac:dyDescent="0.25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  <c r="K1196" s="13"/>
    </row>
    <row r="1197" spans="1:11" x14ac:dyDescent="0.25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</row>
    <row r="1198" spans="1:11" x14ac:dyDescent="0.25">
      <c r="A1198" s="13"/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</row>
    <row r="1199" spans="1:11" x14ac:dyDescent="0.25">
      <c r="A1199" s="13"/>
      <c r="B1199" s="13"/>
      <c r="C1199" s="13"/>
      <c r="D1199" s="13"/>
      <c r="E1199" s="13"/>
      <c r="F1199" s="13"/>
      <c r="G1199" s="13"/>
      <c r="H1199" s="13"/>
      <c r="I1199" s="13"/>
      <c r="J1199" s="13"/>
      <c r="K1199" s="13"/>
    </row>
    <row r="1200" spans="1:11" x14ac:dyDescent="0.25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  <c r="K1200" s="13"/>
    </row>
    <row r="1201" spans="1:11" x14ac:dyDescent="0.25">
      <c r="A1201" s="13"/>
      <c r="B1201" s="13"/>
      <c r="C1201" s="13"/>
      <c r="D1201" s="13"/>
      <c r="E1201" s="13"/>
      <c r="F1201" s="13"/>
      <c r="G1201" s="13"/>
      <c r="H1201" s="13"/>
      <c r="I1201" s="13"/>
      <c r="J1201" s="13"/>
      <c r="K1201" s="13"/>
    </row>
    <row r="1202" spans="1:11" x14ac:dyDescent="0.25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  <c r="K1202" s="13"/>
    </row>
    <row r="1203" spans="1:11" x14ac:dyDescent="0.25">
      <c r="A1203" s="13"/>
      <c r="B1203" s="13"/>
      <c r="C1203" s="13"/>
      <c r="D1203" s="13"/>
      <c r="E1203" s="13"/>
      <c r="F1203" s="13"/>
      <c r="G1203" s="13"/>
      <c r="H1203" s="13"/>
      <c r="I1203" s="13"/>
      <c r="J1203" s="13"/>
      <c r="K1203" s="13"/>
    </row>
    <row r="1204" spans="1:11" x14ac:dyDescent="0.25">
      <c r="A1204" s="13"/>
      <c r="B1204" s="13"/>
      <c r="C1204" s="13"/>
      <c r="D1204" s="13"/>
      <c r="E1204" s="13"/>
      <c r="F1204" s="13"/>
      <c r="G1204" s="13"/>
      <c r="H1204" s="13"/>
      <c r="I1204" s="13"/>
      <c r="J1204" s="13"/>
      <c r="K1204" s="13"/>
    </row>
    <row r="1205" spans="1:11" x14ac:dyDescent="0.25">
      <c r="A1205" s="13"/>
      <c r="B1205" s="13"/>
      <c r="C1205" s="13"/>
      <c r="D1205" s="13"/>
      <c r="E1205" s="13"/>
      <c r="F1205" s="13"/>
      <c r="G1205" s="13"/>
      <c r="H1205" s="13"/>
      <c r="I1205" s="13"/>
      <c r="J1205" s="13"/>
      <c r="K1205" s="13"/>
    </row>
    <row r="1206" spans="1:11" x14ac:dyDescent="0.25">
      <c r="A1206" s="13"/>
      <c r="B1206" s="13"/>
      <c r="C1206" s="13"/>
      <c r="D1206" s="13"/>
      <c r="E1206" s="13"/>
      <c r="F1206" s="13"/>
      <c r="G1206" s="13"/>
      <c r="H1206" s="13"/>
      <c r="I1206" s="13"/>
      <c r="J1206" s="13"/>
      <c r="K1206" s="13"/>
    </row>
    <row r="1207" spans="1:11" x14ac:dyDescent="0.25">
      <c r="A1207" s="13"/>
      <c r="B1207" s="13"/>
      <c r="C1207" s="13"/>
      <c r="D1207" s="13"/>
      <c r="E1207" s="13"/>
      <c r="F1207" s="13"/>
      <c r="G1207" s="13"/>
      <c r="H1207" s="13"/>
      <c r="I1207" s="13"/>
      <c r="J1207" s="13"/>
      <c r="K1207" s="13"/>
    </row>
    <row r="1208" spans="1:11" x14ac:dyDescent="0.25">
      <c r="A1208" s="13"/>
      <c r="B1208" s="13"/>
      <c r="C1208" s="13"/>
      <c r="D1208" s="13"/>
      <c r="E1208" s="13"/>
      <c r="F1208" s="13"/>
      <c r="G1208" s="13"/>
      <c r="H1208" s="13"/>
      <c r="I1208" s="13"/>
      <c r="J1208" s="13"/>
      <c r="K1208" s="13"/>
    </row>
    <row r="1209" spans="1:11" x14ac:dyDescent="0.25">
      <c r="A1209" s="13"/>
      <c r="B1209" s="13"/>
      <c r="C1209" s="13"/>
      <c r="D1209" s="13"/>
      <c r="E1209" s="13"/>
      <c r="F1209" s="13"/>
      <c r="G1209" s="13"/>
      <c r="H1209" s="13"/>
      <c r="I1209" s="13"/>
      <c r="J1209" s="13"/>
      <c r="K1209" s="13"/>
    </row>
    <row r="1210" spans="1:11" x14ac:dyDescent="0.25">
      <c r="A1210" s="13"/>
      <c r="B1210" s="13"/>
      <c r="C1210" s="13"/>
      <c r="D1210" s="13"/>
      <c r="E1210" s="13"/>
      <c r="F1210" s="13"/>
      <c r="G1210" s="13"/>
      <c r="H1210" s="13"/>
      <c r="I1210" s="13"/>
      <c r="J1210" s="13"/>
      <c r="K1210" s="13"/>
    </row>
    <row r="1211" spans="1:11" x14ac:dyDescent="0.25">
      <c r="A1211" s="13"/>
      <c r="B1211" s="13"/>
      <c r="C1211" s="13"/>
      <c r="D1211" s="13"/>
      <c r="E1211" s="13"/>
      <c r="F1211" s="13"/>
      <c r="G1211" s="13"/>
      <c r="H1211" s="13"/>
      <c r="I1211" s="13"/>
      <c r="J1211" s="13"/>
      <c r="K1211" s="13"/>
    </row>
    <row r="1212" spans="1:11" x14ac:dyDescent="0.25">
      <c r="A1212" s="13"/>
      <c r="B1212" s="13"/>
      <c r="C1212" s="13"/>
      <c r="D1212" s="13"/>
      <c r="E1212" s="13"/>
      <c r="F1212" s="13"/>
      <c r="G1212" s="13"/>
      <c r="H1212" s="13"/>
      <c r="I1212" s="13"/>
      <c r="J1212" s="13"/>
      <c r="K1212" s="13"/>
    </row>
    <row r="1213" spans="1:11" x14ac:dyDescent="0.25">
      <c r="A1213" s="13"/>
      <c r="B1213" s="13"/>
      <c r="C1213" s="13"/>
      <c r="D1213" s="13"/>
      <c r="E1213" s="13"/>
      <c r="F1213" s="13"/>
      <c r="G1213" s="13"/>
      <c r="H1213" s="13"/>
      <c r="I1213" s="13"/>
      <c r="J1213" s="13"/>
      <c r="K1213" s="13"/>
    </row>
    <row r="1214" spans="1:11" x14ac:dyDescent="0.25">
      <c r="A1214" s="13"/>
      <c r="B1214" s="13"/>
      <c r="C1214" s="13"/>
      <c r="D1214" s="13"/>
      <c r="E1214" s="13"/>
      <c r="F1214" s="13"/>
      <c r="G1214" s="13"/>
      <c r="H1214" s="13"/>
      <c r="I1214" s="13"/>
      <c r="J1214" s="13"/>
      <c r="K1214" s="13"/>
    </row>
    <row r="1215" spans="1:11" x14ac:dyDescent="0.25">
      <c r="A1215" s="13"/>
      <c r="B1215" s="13"/>
      <c r="C1215" s="13"/>
      <c r="D1215" s="13"/>
      <c r="E1215" s="13"/>
      <c r="F1215" s="13"/>
      <c r="G1215" s="13"/>
      <c r="H1215" s="13"/>
      <c r="I1215" s="13"/>
      <c r="J1215" s="13"/>
      <c r="K1215" s="13"/>
    </row>
    <row r="1216" spans="1:11" x14ac:dyDescent="0.25">
      <c r="A1216" s="13"/>
      <c r="B1216" s="13"/>
      <c r="C1216" s="13"/>
      <c r="D1216" s="13"/>
      <c r="E1216" s="13"/>
      <c r="F1216" s="13"/>
      <c r="G1216" s="13"/>
      <c r="H1216" s="13"/>
      <c r="I1216" s="13"/>
      <c r="J1216" s="13"/>
      <c r="K1216" s="13"/>
    </row>
    <row r="1217" spans="1:11" x14ac:dyDescent="0.25">
      <c r="A1217" s="13"/>
      <c r="B1217" s="13"/>
      <c r="C1217" s="13"/>
      <c r="D1217" s="13"/>
      <c r="E1217" s="13"/>
      <c r="F1217" s="13"/>
      <c r="G1217" s="13"/>
      <c r="H1217" s="13"/>
      <c r="I1217" s="13"/>
      <c r="J1217" s="13"/>
      <c r="K1217" s="13"/>
    </row>
    <row r="1218" spans="1:11" x14ac:dyDescent="0.25">
      <c r="A1218" s="13"/>
      <c r="B1218" s="13"/>
      <c r="C1218" s="13"/>
      <c r="D1218" s="13"/>
      <c r="E1218" s="13"/>
      <c r="F1218" s="13"/>
      <c r="G1218" s="13"/>
      <c r="H1218" s="13"/>
      <c r="I1218" s="13"/>
      <c r="J1218" s="13"/>
      <c r="K1218" s="13"/>
    </row>
    <row r="1219" spans="1:11" x14ac:dyDescent="0.25">
      <c r="A1219" s="13"/>
      <c r="B1219" s="13"/>
      <c r="C1219" s="13"/>
      <c r="D1219" s="13"/>
      <c r="E1219" s="13"/>
      <c r="F1219" s="13"/>
      <c r="G1219" s="13"/>
      <c r="H1219" s="13"/>
      <c r="I1219" s="13"/>
      <c r="J1219" s="13"/>
      <c r="K1219" s="13"/>
    </row>
    <row r="1220" spans="1:11" x14ac:dyDescent="0.25">
      <c r="A1220" s="13"/>
      <c r="B1220" s="13"/>
      <c r="C1220" s="13"/>
      <c r="D1220" s="13"/>
      <c r="E1220" s="13"/>
      <c r="F1220" s="13"/>
      <c r="G1220" s="13"/>
      <c r="H1220" s="13"/>
      <c r="I1220" s="13"/>
      <c r="J1220" s="13"/>
      <c r="K1220" s="13"/>
    </row>
    <row r="1221" spans="1:11" x14ac:dyDescent="0.25">
      <c r="A1221" s="13"/>
      <c r="B1221" s="13"/>
      <c r="C1221" s="13"/>
      <c r="D1221" s="13"/>
      <c r="E1221" s="13"/>
      <c r="F1221" s="13"/>
      <c r="G1221" s="13"/>
      <c r="H1221" s="13"/>
      <c r="I1221" s="13"/>
      <c r="J1221" s="13"/>
      <c r="K1221" s="13"/>
    </row>
    <row r="1222" spans="1:11" x14ac:dyDescent="0.25">
      <c r="A1222" s="13"/>
      <c r="B1222" s="13"/>
      <c r="C1222" s="13"/>
      <c r="D1222" s="13"/>
      <c r="E1222" s="13"/>
      <c r="F1222" s="13"/>
      <c r="G1222" s="13"/>
      <c r="H1222" s="13"/>
      <c r="I1222" s="13"/>
      <c r="J1222" s="13"/>
      <c r="K1222" s="13"/>
    </row>
    <row r="1223" spans="1:11" x14ac:dyDescent="0.25">
      <c r="A1223" s="13"/>
      <c r="B1223" s="13"/>
      <c r="C1223" s="13"/>
      <c r="D1223" s="13"/>
      <c r="E1223" s="13"/>
      <c r="F1223" s="13"/>
      <c r="G1223" s="13"/>
      <c r="H1223" s="13"/>
      <c r="I1223" s="13"/>
      <c r="J1223" s="13"/>
      <c r="K1223" s="13"/>
    </row>
    <row r="1224" spans="1:11" x14ac:dyDescent="0.25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  <c r="K1224" s="13"/>
    </row>
    <row r="1225" spans="1:11" x14ac:dyDescent="0.25">
      <c r="A1225" s="13"/>
      <c r="B1225" s="13"/>
      <c r="C1225" s="13"/>
      <c r="D1225" s="13"/>
      <c r="E1225" s="13"/>
      <c r="F1225" s="13"/>
      <c r="G1225" s="13"/>
      <c r="H1225" s="13"/>
      <c r="I1225" s="13"/>
      <c r="J1225" s="13"/>
      <c r="K1225" s="13"/>
    </row>
    <row r="1226" spans="1:11" x14ac:dyDescent="0.25">
      <c r="A1226" s="13"/>
      <c r="B1226" s="13"/>
      <c r="C1226" s="13"/>
      <c r="D1226" s="13"/>
      <c r="E1226" s="13"/>
      <c r="F1226" s="13"/>
      <c r="G1226" s="13"/>
      <c r="H1226" s="13"/>
      <c r="I1226" s="13"/>
      <c r="J1226" s="13"/>
      <c r="K1226" s="13"/>
    </row>
    <row r="1227" spans="1:11" x14ac:dyDescent="0.25">
      <c r="A1227" s="13"/>
      <c r="B1227" s="13"/>
      <c r="C1227" s="13"/>
      <c r="D1227" s="13"/>
      <c r="E1227" s="13"/>
      <c r="F1227" s="13"/>
      <c r="G1227" s="13"/>
      <c r="H1227" s="13"/>
      <c r="I1227" s="13"/>
      <c r="J1227" s="13"/>
      <c r="K1227" s="13"/>
    </row>
    <row r="1228" spans="1:11" x14ac:dyDescent="0.25">
      <c r="A1228" s="13"/>
      <c r="B1228" s="13"/>
      <c r="C1228" s="13"/>
      <c r="D1228" s="13"/>
      <c r="E1228" s="13"/>
      <c r="F1228" s="13"/>
      <c r="G1228" s="13"/>
      <c r="H1228" s="13"/>
      <c r="I1228" s="13"/>
      <c r="J1228" s="13"/>
      <c r="K1228" s="13"/>
    </row>
    <row r="1229" spans="1:11" x14ac:dyDescent="0.25">
      <c r="A1229" s="13"/>
      <c r="B1229" s="13"/>
      <c r="C1229" s="13"/>
      <c r="D1229" s="13"/>
      <c r="E1229" s="13"/>
      <c r="F1229" s="13"/>
      <c r="G1229" s="13"/>
      <c r="H1229" s="13"/>
      <c r="I1229" s="13"/>
      <c r="J1229" s="13"/>
      <c r="K1229" s="13"/>
    </row>
    <row r="1230" spans="1:11" x14ac:dyDescent="0.25">
      <c r="A1230" s="13"/>
      <c r="B1230" s="13"/>
      <c r="C1230" s="13"/>
      <c r="D1230" s="13"/>
      <c r="E1230" s="13"/>
      <c r="F1230" s="13"/>
      <c r="G1230" s="13"/>
      <c r="H1230" s="13"/>
      <c r="I1230" s="13"/>
      <c r="J1230" s="13"/>
      <c r="K1230" s="13"/>
    </row>
    <row r="1231" spans="1:11" x14ac:dyDescent="0.25">
      <c r="A1231" s="13"/>
      <c r="B1231" s="13"/>
      <c r="C1231" s="13"/>
      <c r="D1231" s="13"/>
      <c r="E1231" s="13"/>
      <c r="F1231" s="13"/>
      <c r="G1231" s="13"/>
      <c r="H1231" s="13"/>
      <c r="I1231" s="13"/>
      <c r="J1231" s="13"/>
      <c r="K1231" s="13"/>
    </row>
    <row r="1232" spans="1:11" x14ac:dyDescent="0.25">
      <c r="A1232" s="13"/>
      <c r="B1232" s="13"/>
      <c r="C1232" s="13"/>
      <c r="D1232" s="13"/>
      <c r="E1232" s="13"/>
      <c r="F1232" s="13"/>
      <c r="G1232" s="13"/>
      <c r="H1232" s="13"/>
      <c r="I1232" s="13"/>
      <c r="J1232" s="13"/>
      <c r="K1232" s="13"/>
    </row>
    <row r="1233" spans="1:11" x14ac:dyDescent="0.25">
      <c r="A1233" s="13"/>
      <c r="B1233" s="13"/>
      <c r="C1233" s="13"/>
      <c r="D1233" s="13"/>
      <c r="E1233" s="13"/>
      <c r="F1233" s="13"/>
      <c r="G1233" s="13"/>
      <c r="H1233" s="13"/>
      <c r="I1233" s="13"/>
      <c r="J1233" s="13"/>
      <c r="K1233" s="13"/>
    </row>
    <row r="1234" spans="1:11" x14ac:dyDescent="0.25">
      <c r="A1234" s="13"/>
      <c r="B1234" s="13"/>
      <c r="C1234" s="13"/>
      <c r="D1234" s="13"/>
      <c r="E1234" s="13"/>
      <c r="F1234" s="13"/>
      <c r="G1234" s="13"/>
      <c r="H1234" s="13"/>
      <c r="I1234" s="13"/>
      <c r="J1234" s="13"/>
      <c r="K1234" s="13"/>
    </row>
    <row r="1235" spans="1:11" x14ac:dyDescent="0.25">
      <c r="A1235" s="13"/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</row>
    <row r="1236" spans="1:11" x14ac:dyDescent="0.25">
      <c r="A1236" s="13"/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</row>
    <row r="1237" spans="1:11" x14ac:dyDescent="0.25">
      <c r="A1237" s="13"/>
      <c r="B1237" s="13"/>
      <c r="C1237" s="13"/>
      <c r="D1237" s="13"/>
      <c r="E1237" s="13"/>
      <c r="F1237" s="13"/>
      <c r="G1237" s="13"/>
      <c r="H1237" s="13"/>
      <c r="I1237" s="13"/>
      <c r="J1237" s="13"/>
      <c r="K1237" s="13"/>
    </row>
    <row r="1238" spans="1:11" x14ac:dyDescent="0.25">
      <c r="A1238" s="13"/>
      <c r="B1238" s="13"/>
      <c r="C1238" s="13"/>
      <c r="D1238" s="13"/>
      <c r="E1238" s="13"/>
      <c r="F1238" s="13"/>
      <c r="G1238" s="13"/>
      <c r="H1238" s="13"/>
      <c r="I1238" s="13"/>
      <c r="J1238" s="13"/>
      <c r="K1238" s="13"/>
    </row>
    <row r="1239" spans="1:11" x14ac:dyDescent="0.25">
      <c r="A1239" s="13"/>
      <c r="B1239" s="13"/>
      <c r="C1239" s="13"/>
      <c r="D1239" s="13"/>
      <c r="E1239" s="13"/>
      <c r="F1239" s="13"/>
      <c r="G1239" s="13"/>
      <c r="H1239" s="13"/>
      <c r="I1239" s="13"/>
      <c r="J1239" s="13"/>
      <c r="K1239" s="13"/>
    </row>
    <row r="1240" spans="1:11" x14ac:dyDescent="0.25">
      <c r="A1240" s="13"/>
      <c r="B1240" s="13"/>
      <c r="C1240" s="13"/>
      <c r="D1240" s="13"/>
      <c r="E1240" s="13"/>
      <c r="F1240" s="13"/>
      <c r="G1240" s="13"/>
      <c r="H1240" s="13"/>
      <c r="I1240" s="13"/>
      <c r="J1240" s="13"/>
      <c r="K1240" s="13"/>
    </row>
    <row r="1241" spans="1:11" x14ac:dyDescent="0.25">
      <c r="A1241" s="13"/>
      <c r="B1241" s="13"/>
      <c r="C1241" s="13"/>
      <c r="D1241" s="13"/>
      <c r="E1241" s="13"/>
      <c r="F1241" s="13"/>
      <c r="G1241" s="13"/>
      <c r="H1241" s="13"/>
      <c r="I1241" s="13"/>
      <c r="J1241" s="13"/>
      <c r="K1241" s="13"/>
    </row>
    <row r="1242" spans="1:11" x14ac:dyDescent="0.25">
      <c r="A1242" s="13"/>
      <c r="B1242" s="13"/>
      <c r="C1242" s="13"/>
      <c r="D1242" s="13"/>
      <c r="E1242" s="13"/>
      <c r="F1242" s="13"/>
      <c r="G1242" s="13"/>
      <c r="H1242" s="13"/>
      <c r="I1242" s="13"/>
      <c r="J1242" s="13"/>
      <c r="K1242" s="13"/>
    </row>
    <row r="1243" spans="1:11" x14ac:dyDescent="0.25">
      <c r="A1243" s="13"/>
      <c r="B1243" s="13"/>
      <c r="C1243" s="13"/>
      <c r="D1243" s="13"/>
      <c r="E1243" s="13"/>
      <c r="F1243" s="13"/>
      <c r="G1243" s="13"/>
      <c r="H1243" s="13"/>
      <c r="I1243" s="13"/>
      <c r="J1243" s="13"/>
      <c r="K1243" s="13"/>
    </row>
    <row r="1244" spans="1:11" x14ac:dyDescent="0.25">
      <c r="A1244" s="13"/>
      <c r="B1244" s="13"/>
      <c r="C1244" s="13"/>
      <c r="D1244" s="13"/>
      <c r="E1244" s="13"/>
      <c r="F1244" s="13"/>
      <c r="G1244" s="13"/>
      <c r="H1244" s="13"/>
      <c r="I1244" s="13"/>
      <c r="J1244" s="13"/>
      <c r="K1244" s="13"/>
    </row>
    <row r="1245" spans="1:11" x14ac:dyDescent="0.25">
      <c r="A1245" s="13"/>
      <c r="B1245" s="13"/>
      <c r="C1245" s="13"/>
      <c r="D1245" s="13"/>
      <c r="E1245" s="13"/>
      <c r="F1245" s="13"/>
      <c r="G1245" s="13"/>
      <c r="H1245" s="13"/>
      <c r="I1245" s="13"/>
      <c r="J1245" s="13"/>
      <c r="K1245" s="13"/>
    </row>
    <row r="1246" spans="1:11" x14ac:dyDescent="0.25">
      <c r="A1246" s="13"/>
      <c r="B1246" s="13"/>
      <c r="C1246" s="13"/>
      <c r="D1246" s="13"/>
      <c r="E1246" s="13"/>
      <c r="F1246" s="13"/>
      <c r="G1246" s="13"/>
      <c r="H1246" s="13"/>
      <c r="I1246" s="13"/>
      <c r="J1246" s="13"/>
      <c r="K1246" s="13"/>
    </row>
    <row r="1247" spans="1:11" x14ac:dyDescent="0.25">
      <c r="A1247" s="13"/>
      <c r="B1247" s="13"/>
      <c r="C1247" s="13"/>
      <c r="D1247" s="13"/>
      <c r="E1247" s="13"/>
      <c r="F1247" s="13"/>
      <c r="G1247" s="13"/>
      <c r="H1247" s="13"/>
      <c r="I1247" s="13"/>
      <c r="J1247" s="13"/>
      <c r="K1247" s="13"/>
    </row>
    <row r="1248" spans="1:11" x14ac:dyDescent="0.25">
      <c r="A1248" s="13"/>
      <c r="B1248" s="13"/>
      <c r="C1248" s="13"/>
      <c r="D1248" s="13"/>
      <c r="E1248" s="13"/>
      <c r="F1248" s="13"/>
      <c r="G1248" s="13"/>
      <c r="H1248" s="13"/>
      <c r="I1248" s="13"/>
      <c r="J1248" s="13"/>
      <c r="K1248" s="13"/>
    </row>
    <row r="1249" spans="1:11" x14ac:dyDescent="0.25">
      <c r="A1249" s="13"/>
      <c r="B1249" s="13"/>
      <c r="C1249" s="13"/>
      <c r="D1249" s="13"/>
      <c r="E1249" s="13"/>
      <c r="F1249" s="13"/>
      <c r="G1249" s="13"/>
      <c r="H1249" s="13"/>
      <c r="I1249" s="13"/>
      <c r="J1249" s="13"/>
      <c r="K1249" s="13"/>
    </row>
    <row r="1250" spans="1:11" x14ac:dyDescent="0.25">
      <c r="A1250" s="13"/>
      <c r="B1250" s="13"/>
      <c r="C1250" s="13"/>
      <c r="D1250" s="13"/>
      <c r="E1250" s="13"/>
      <c r="F1250" s="13"/>
      <c r="G1250" s="13"/>
      <c r="H1250" s="13"/>
      <c r="I1250" s="13"/>
      <c r="J1250" s="13"/>
      <c r="K1250" s="13"/>
    </row>
    <row r="1251" spans="1:11" x14ac:dyDescent="0.25">
      <c r="A1251" s="13"/>
      <c r="B1251" s="13"/>
      <c r="C1251" s="13"/>
      <c r="D1251" s="13"/>
      <c r="E1251" s="13"/>
      <c r="F1251" s="13"/>
      <c r="G1251" s="13"/>
      <c r="H1251" s="13"/>
      <c r="I1251" s="13"/>
      <c r="J1251" s="13"/>
      <c r="K1251" s="13"/>
    </row>
    <row r="1252" spans="1:11" x14ac:dyDescent="0.25">
      <c r="A1252" s="13"/>
      <c r="B1252" s="13"/>
      <c r="C1252" s="13"/>
      <c r="D1252" s="13"/>
      <c r="E1252" s="13"/>
      <c r="F1252" s="13"/>
      <c r="G1252" s="13"/>
      <c r="H1252" s="13"/>
      <c r="I1252" s="13"/>
      <c r="J1252" s="13"/>
      <c r="K1252" s="13"/>
    </row>
    <row r="1253" spans="1:11" x14ac:dyDescent="0.25">
      <c r="A1253" s="13"/>
      <c r="B1253" s="13"/>
      <c r="C1253" s="13"/>
      <c r="D1253" s="13"/>
      <c r="E1253" s="13"/>
      <c r="F1253" s="13"/>
      <c r="G1253" s="13"/>
      <c r="H1253" s="13"/>
      <c r="I1253" s="13"/>
      <c r="J1253" s="13"/>
      <c r="K1253" s="13"/>
    </row>
    <row r="1254" spans="1:11" x14ac:dyDescent="0.25">
      <c r="A1254" s="13"/>
      <c r="B1254" s="13"/>
      <c r="C1254" s="13"/>
      <c r="D1254" s="13"/>
      <c r="E1254" s="13"/>
      <c r="F1254" s="13"/>
      <c r="G1254" s="13"/>
      <c r="H1254" s="13"/>
      <c r="I1254" s="13"/>
      <c r="J1254" s="13"/>
      <c r="K1254" s="13"/>
    </row>
    <row r="1255" spans="1:11" x14ac:dyDescent="0.25">
      <c r="A1255" s="13"/>
      <c r="B1255" s="13"/>
      <c r="C1255" s="13"/>
      <c r="D1255" s="13"/>
      <c r="E1255" s="13"/>
      <c r="F1255" s="13"/>
      <c r="G1255" s="13"/>
      <c r="H1255" s="13"/>
      <c r="I1255" s="13"/>
      <c r="J1255" s="13"/>
      <c r="K1255" s="13"/>
    </row>
    <row r="1256" spans="1:11" x14ac:dyDescent="0.25">
      <c r="A1256" s="13"/>
      <c r="B1256" s="13"/>
      <c r="C1256" s="13"/>
      <c r="D1256" s="13"/>
      <c r="E1256" s="13"/>
      <c r="F1256" s="13"/>
      <c r="G1256" s="13"/>
      <c r="H1256" s="13"/>
      <c r="I1256" s="13"/>
      <c r="J1256" s="13"/>
      <c r="K1256" s="13"/>
    </row>
    <row r="1257" spans="1:11" x14ac:dyDescent="0.25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  <c r="K1257" s="13"/>
    </row>
    <row r="1258" spans="1:11" x14ac:dyDescent="0.25">
      <c r="A1258" s="13"/>
      <c r="B1258" s="13"/>
      <c r="C1258" s="13"/>
      <c r="D1258" s="13"/>
      <c r="E1258" s="13"/>
      <c r="F1258" s="13"/>
      <c r="G1258" s="13"/>
      <c r="H1258" s="13"/>
      <c r="I1258" s="13"/>
      <c r="J1258" s="13"/>
      <c r="K1258" s="13"/>
    </row>
    <row r="1259" spans="1:11" x14ac:dyDescent="0.25">
      <c r="A1259" s="13"/>
      <c r="B1259" s="13"/>
      <c r="C1259" s="13"/>
      <c r="D1259" s="13"/>
      <c r="E1259" s="13"/>
      <c r="F1259" s="13"/>
      <c r="G1259" s="13"/>
      <c r="H1259" s="13"/>
      <c r="I1259" s="13"/>
      <c r="J1259" s="13"/>
      <c r="K1259" s="13"/>
    </row>
    <row r="1260" spans="1:11" x14ac:dyDescent="0.25">
      <c r="A1260" s="13"/>
      <c r="B1260" s="13"/>
      <c r="C1260" s="13"/>
      <c r="D1260" s="13"/>
      <c r="E1260" s="13"/>
      <c r="F1260" s="13"/>
      <c r="G1260" s="13"/>
      <c r="H1260" s="13"/>
      <c r="I1260" s="13"/>
      <c r="J1260" s="13"/>
      <c r="K1260" s="13"/>
    </row>
    <row r="1261" spans="1:11" x14ac:dyDescent="0.25">
      <c r="A1261" s="13"/>
      <c r="B1261" s="13"/>
      <c r="C1261" s="13"/>
      <c r="D1261" s="13"/>
      <c r="E1261" s="13"/>
      <c r="F1261" s="13"/>
      <c r="G1261" s="13"/>
      <c r="H1261" s="13"/>
      <c r="I1261" s="13"/>
      <c r="J1261" s="13"/>
      <c r="K1261" s="13"/>
    </row>
    <row r="1262" spans="1:11" x14ac:dyDescent="0.25">
      <c r="A1262" s="13"/>
      <c r="B1262" s="13"/>
      <c r="C1262" s="13"/>
      <c r="D1262" s="13"/>
      <c r="E1262" s="13"/>
      <c r="F1262" s="13"/>
      <c r="G1262" s="13"/>
      <c r="H1262" s="13"/>
      <c r="I1262" s="13"/>
      <c r="J1262" s="13"/>
      <c r="K1262" s="13"/>
    </row>
    <row r="1263" spans="1:11" x14ac:dyDescent="0.25">
      <c r="A1263" s="13"/>
      <c r="B1263" s="13"/>
      <c r="C1263" s="13"/>
      <c r="D1263" s="13"/>
      <c r="E1263" s="13"/>
      <c r="F1263" s="13"/>
      <c r="G1263" s="13"/>
      <c r="H1263" s="13"/>
      <c r="I1263" s="13"/>
      <c r="J1263" s="13"/>
      <c r="K1263" s="13"/>
    </row>
    <row r="1264" spans="1:11" x14ac:dyDescent="0.25">
      <c r="A1264" s="13"/>
      <c r="B1264" s="13"/>
      <c r="C1264" s="13"/>
      <c r="D1264" s="13"/>
      <c r="E1264" s="13"/>
      <c r="F1264" s="13"/>
      <c r="G1264" s="13"/>
      <c r="H1264" s="13"/>
      <c r="I1264" s="13"/>
      <c r="J1264" s="13"/>
      <c r="K1264" s="13"/>
    </row>
    <row r="1265" spans="1:11" x14ac:dyDescent="0.25">
      <c r="A1265" s="13"/>
      <c r="B1265" s="13"/>
      <c r="C1265" s="13"/>
      <c r="D1265" s="13"/>
      <c r="E1265" s="13"/>
      <c r="F1265" s="13"/>
      <c r="G1265" s="13"/>
      <c r="H1265" s="13"/>
      <c r="I1265" s="13"/>
      <c r="J1265" s="13"/>
      <c r="K1265" s="13"/>
    </row>
    <row r="1266" spans="1:11" x14ac:dyDescent="0.25">
      <c r="A1266" s="13"/>
      <c r="B1266" s="13"/>
      <c r="C1266" s="13"/>
      <c r="D1266" s="13"/>
      <c r="E1266" s="13"/>
      <c r="F1266" s="13"/>
      <c r="G1266" s="13"/>
      <c r="H1266" s="13"/>
      <c r="I1266" s="13"/>
      <c r="J1266" s="13"/>
      <c r="K1266" s="13"/>
    </row>
    <row r="1267" spans="1:11" x14ac:dyDescent="0.25">
      <c r="A1267" s="13"/>
      <c r="B1267" s="13"/>
      <c r="C1267" s="13"/>
      <c r="D1267" s="13"/>
      <c r="E1267" s="13"/>
      <c r="F1267" s="13"/>
      <c r="G1267" s="13"/>
      <c r="H1267" s="13"/>
      <c r="I1267" s="13"/>
      <c r="J1267" s="13"/>
      <c r="K1267" s="13"/>
    </row>
    <row r="1268" spans="1:11" x14ac:dyDescent="0.25">
      <c r="A1268" s="13"/>
      <c r="B1268" s="13"/>
      <c r="C1268" s="13"/>
      <c r="D1268" s="13"/>
      <c r="E1268" s="13"/>
      <c r="F1268" s="13"/>
      <c r="G1268" s="13"/>
      <c r="H1268" s="13"/>
      <c r="I1268" s="13"/>
      <c r="J1268" s="13"/>
      <c r="K1268" s="13"/>
    </row>
    <row r="1269" spans="1:11" x14ac:dyDescent="0.25">
      <c r="A1269" s="13"/>
      <c r="B1269" s="13"/>
      <c r="C1269" s="13"/>
      <c r="D1269" s="13"/>
      <c r="E1269" s="13"/>
      <c r="F1269" s="13"/>
      <c r="G1269" s="13"/>
      <c r="H1269" s="13"/>
      <c r="I1269" s="13"/>
      <c r="J1269" s="13"/>
      <c r="K1269" s="13"/>
    </row>
    <row r="1270" spans="1:11" x14ac:dyDescent="0.25">
      <c r="A1270" s="13"/>
      <c r="B1270" s="13"/>
      <c r="C1270" s="13"/>
      <c r="D1270" s="13"/>
      <c r="E1270" s="13"/>
      <c r="F1270" s="13"/>
      <c r="G1270" s="13"/>
      <c r="H1270" s="13"/>
      <c r="I1270" s="13"/>
      <c r="J1270" s="13"/>
      <c r="K1270" s="13"/>
    </row>
    <row r="1271" spans="1:11" x14ac:dyDescent="0.25">
      <c r="A1271" s="13"/>
      <c r="B1271" s="13"/>
      <c r="C1271" s="13"/>
      <c r="D1271" s="13"/>
      <c r="E1271" s="13"/>
      <c r="F1271" s="13"/>
      <c r="G1271" s="13"/>
      <c r="H1271" s="13"/>
      <c r="I1271" s="13"/>
      <c r="J1271" s="13"/>
      <c r="K1271" s="13"/>
    </row>
    <row r="1272" spans="1:11" x14ac:dyDescent="0.25">
      <c r="A1272" s="13"/>
      <c r="B1272" s="13"/>
      <c r="C1272" s="13"/>
      <c r="D1272" s="13"/>
      <c r="E1272" s="13"/>
      <c r="F1272" s="13"/>
      <c r="G1272" s="13"/>
      <c r="H1272" s="13"/>
      <c r="I1272" s="13"/>
      <c r="J1272" s="13"/>
      <c r="K1272" s="13"/>
    </row>
    <row r="1273" spans="1:11" x14ac:dyDescent="0.25">
      <c r="A1273" s="13"/>
      <c r="B1273" s="13"/>
      <c r="C1273" s="13"/>
      <c r="D1273" s="13"/>
      <c r="E1273" s="13"/>
      <c r="F1273" s="13"/>
      <c r="G1273" s="13"/>
      <c r="H1273" s="13"/>
      <c r="I1273" s="13"/>
      <c r="J1273" s="13"/>
      <c r="K1273" s="13"/>
    </row>
    <row r="1274" spans="1:11" x14ac:dyDescent="0.25">
      <c r="A1274" s="13"/>
      <c r="B1274" s="13"/>
      <c r="C1274" s="13"/>
      <c r="D1274" s="13"/>
      <c r="E1274" s="13"/>
      <c r="F1274" s="13"/>
      <c r="G1274" s="13"/>
      <c r="H1274" s="13"/>
      <c r="I1274" s="13"/>
      <c r="J1274" s="13"/>
      <c r="K1274" s="13"/>
    </row>
    <row r="1275" spans="1:11" x14ac:dyDescent="0.25">
      <c r="A1275" s="13"/>
      <c r="B1275" s="13"/>
      <c r="C1275" s="13"/>
      <c r="D1275" s="13"/>
      <c r="E1275" s="13"/>
      <c r="F1275" s="13"/>
      <c r="G1275" s="13"/>
      <c r="H1275" s="13"/>
      <c r="I1275" s="13"/>
      <c r="J1275" s="13"/>
      <c r="K1275" s="13"/>
    </row>
    <row r="1276" spans="1:11" x14ac:dyDescent="0.25">
      <c r="A1276" s="13"/>
      <c r="B1276" s="13"/>
      <c r="C1276" s="13"/>
      <c r="D1276" s="13"/>
      <c r="E1276" s="13"/>
      <c r="F1276" s="13"/>
      <c r="G1276" s="13"/>
      <c r="H1276" s="13"/>
      <c r="I1276" s="13"/>
      <c r="J1276" s="13"/>
      <c r="K1276" s="13"/>
    </row>
    <row r="1277" spans="1:11" x14ac:dyDescent="0.25">
      <c r="A1277" s="13"/>
      <c r="B1277" s="13"/>
      <c r="C1277" s="13"/>
      <c r="D1277" s="13"/>
      <c r="E1277" s="13"/>
      <c r="F1277" s="13"/>
      <c r="G1277" s="13"/>
      <c r="H1277" s="13"/>
      <c r="I1277" s="13"/>
      <c r="J1277" s="13"/>
      <c r="K1277" s="13"/>
    </row>
    <row r="1278" spans="1:11" x14ac:dyDescent="0.25">
      <c r="A1278" s="13"/>
      <c r="B1278" s="13"/>
      <c r="C1278" s="13"/>
      <c r="D1278" s="13"/>
      <c r="E1278" s="13"/>
      <c r="F1278" s="13"/>
      <c r="G1278" s="13"/>
      <c r="H1278" s="13"/>
      <c r="I1278" s="13"/>
      <c r="J1278" s="13"/>
      <c r="K1278" s="13"/>
    </row>
    <row r="1279" spans="1:11" x14ac:dyDescent="0.25">
      <c r="A1279" s="13"/>
      <c r="B1279" s="13"/>
      <c r="C1279" s="13"/>
      <c r="D1279" s="13"/>
      <c r="E1279" s="13"/>
      <c r="F1279" s="13"/>
      <c r="G1279" s="13"/>
      <c r="H1279" s="13"/>
      <c r="I1279" s="13"/>
      <c r="J1279" s="13"/>
      <c r="K1279" s="13"/>
    </row>
    <row r="1280" spans="1:11" x14ac:dyDescent="0.25">
      <c r="A1280" s="13"/>
      <c r="B1280" s="13"/>
      <c r="C1280" s="13"/>
      <c r="D1280" s="13"/>
      <c r="E1280" s="13"/>
      <c r="F1280" s="13"/>
      <c r="G1280" s="13"/>
      <c r="H1280" s="13"/>
      <c r="I1280" s="13"/>
      <c r="J1280" s="13"/>
      <c r="K1280" s="13"/>
    </row>
    <row r="1281" spans="1:11" x14ac:dyDescent="0.25">
      <c r="A1281" s="13"/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</row>
    <row r="1282" spans="1:11" x14ac:dyDescent="0.25">
      <c r="A1282" s="13"/>
      <c r="B1282" s="13"/>
      <c r="C1282" s="13"/>
      <c r="D1282" s="13"/>
      <c r="E1282" s="13"/>
      <c r="F1282" s="13"/>
      <c r="G1282" s="13"/>
      <c r="H1282" s="13"/>
      <c r="I1282" s="13"/>
      <c r="J1282" s="13"/>
      <c r="K1282" s="13"/>
    </row>
    <row r="1283" spans="1:11" x14ac:dyDescent="0.25">
      <c r="A1283" s="13"/>
      <c r="B1283" s="13"/>
      <c r="C1283" s="13"/>
      <c r="D1283" s="13"/>
      <c r="E1283" s="13"/>
      <c r="F1283" s="13"/>
      <c r="G1283" s="13"/>
      <c r="H1283" s="13"/>
      <c r="I1283" s="13"/>
      <c r="J1283" s="13"/>
      <c r="K1283" s="13"/>
    </row>
    <row r="1284" spans="1:11" x14ac:dyDescent="0.25">
      <c r="A1284" s="13"/>
      <c r="B1284" s="13"/>
      <c r="C1284" s="13"/>
      <c r="D1284" s="13"/>
      <c r="E1284" s="13"/>
      <c r="F1284" s="13"/>
      <c r="G1284" s="13"/>
      <c r="H1284" s="13"/>
      <c r="I1284" s="13"/>
      <c r="J1284" s="13"/>
      <c r="K1284" s="13"/>
    </row>
    <row r="1285" spans="1:11" x14ac:dyDescent="0.25">
      <c r="A1285" s="13"/>
      <c r="B1285" s="13"/>
      <c r="C1285" s="13"/>
      <c r="D1285" s="13"/>
      <c r="E1285" s="13"/>
      <c r="F1285" s="13"/>
      <c r="G1285" s="13"/>
      <c r="H1285" s="13"/>
      <c r="I1285" s="13"/>
      <c r="J1285" s="13"/>
      <c r="K1285" s="13"/>
    </row>
    <row r="1286" spans="1:11" x14ac:dyDescent="0.25">
      <c r="A1286" s="13"/>
      <c r="B1286" s="13"/>
      <c r="C1286" s="13"/>
      <c r="D1286" s="13"/>
      <c r="E1286" s="13"/>
      <c r="F1286" s="13"/>
      <c r="G1286" s="13"/>
      <c r="H1286" s="13"/>
      <c r="I1286" s="13"/>
      <c r="J1286" s="13"/>
      <c r="K1286" s="13"/>
    </row>
    <row r="1287" spans="1:11" x14ac:dyDescent="0.25">
      <c r="A1287" s="13"/>
      <c r="B1287" s="13"/>
      <c r="C1287" s="13"/>
      <c r="D1287" s="13"/>
      <c r="E1287" s="13"/>
      <c r="F1287" s="13"/>
      <c r="G1287" s="13"/>
      <c r="H1287" s="13"/>
      <c r="I1287" s="13"/>
      <c r="J1287" s="13"/>
      <c r="K1287" s="13"/>
    </row>
    <row r="1288" spans="1:11" x14ac:dyDescent="0.25">
      <c r="A1288" s="13"/>
      <c r="B1288" s="13"/>
      <c r="C1288" s="13"/>
      <c r="D1288" s="13"/>
      <c r="E1288" s="13"/>
      <c r="F1288" s="13"/>
      <c r="G1288" s="13"/>
      <c r="H1288" s="13"/>
      <c r="I1288" s="13"/>
      <c r="J1288" s="13"/>
      <c r="K1288" s="13"/>
    </row>
    <row r="1289" spans="1:11" x14ac:dyDescent="0.25">
      <c r="A1289" s="13"/>
      <c r="B1289" s="13"/>
      <c r="C1289" s="13"/>
      <c r="D1289" s="13"/>
      <c r="E1289" s="13"/>
      <c r="F1289" s="13"/>
      <c r="G1289" s="13"/>
      <c r="H1289" s="13"/>
      <c r="I1289" s="13"/>
      <c r="J1289" s="13"/>
      <c r="K1289" s="13"/>
    </row>
    <row r="1290" spans="1:11" x14ac:dyDescent="0.25">
      <c r="A1290" s="13"/>
      <c r="B1290" s="13"/>
      <c r="C1290" s="13"/>
      <c r="D1290" s="13"/>
      <c r="E1290" s="13"/>
      <c r="F1290" s="13"/>
      <c r="G1290" s="13"/>
      <c r="H1290" s="13"/>
      <c r="I1290" s="13"/>
      <c r="J1290" s="13"/>
      <c r="K1290" s="13"/>
    </row>
    <row r="1291" spans="1:11" x14ac:dyDescent="0.25">
      <c r="A1291" s="13"/>
      <c r="B1291" s="13"/>
      <c r="C1291" s="13"/>
      <c r="D1291" s="13"/>
      <c r="E1291" s="13"/>
      <c r="F1291" s="13"/>
      <c r="G1291" s="13"/>
      <c r="H1291" s="13"/>
      <c r="I1291" s="13"/>
      <c r="J1291" s="13"/>
      <c r="K1291" s="13"/>
    </row>
    <row r="1292" spans="1:11" x14ac:dyDescent="0.25">
      <c r="A1292" s="13"/>
      <c r="B1292" s="13"/>
      <c r="C1292" s="13"/>
      <c r="D1292" s="13"/>
      <c r="E1292" s="13"/>
      <c r="F1292" s="13"/>
      <c r="G1292" s="13"/>
      <c r="H1292" s="13"/>
      <c r="I1292" s="13"/>
      <c r="J1292" s="13"/>
      <c r="K1292" s="13"/>
    </row>
    <row r="1293" spans="1:11" x14ac:dyDescent="0.25">
      <c r="A1293" s="13"/>
      <c r="B1293" s="13"/>
      <c r="C1293" s="13"/>
      <c r="D1293" s="13"/>
      <c r="E1293" s="13"/>
      <c r="F1293" s="13"/>
      <c r="G1293" s="13"/>
      <c r="H1293" s="13"/>
      <c r="I1293" s="13"/>
      <c r="J1293" s="13"/>
      <c r="K1293" s="13"/>
    </row>
    <row r="1294" spans="1:11" x14ac:dyDescent="0.25">
      <c r="A1294" s="13"/>
      <c r="B1294" s="13"/>
      <c r="C1294" s="13"/>
      <c r="D1294" s="13"/>
      <c r="E1294" s="13"/>
      <c r="F1294" s="13"/>
      <c r="G1294" s="13"/>
      <c r="H1294" s="13"/>
      <c r="I1294" s="13"/>
      <c r="J1294" s="13"/>
      <c r="K1294" s="13"/>
    </row>
    <row r="1295" spans="1:11" x14ac:dyDescent="0.25">
      <c r="A1295" s="13"/>
      <c r="B1295" s="13"/>
      <c r="C1295" s="13"/>
      <c r="D1295" s="13"/>
      <c r="E1295" s="13"/>
      <c r="F1295" s="13"/>
      <c r="G1295" s="13"/>
      <c r="H1295" s="13"/>
      <c r="I1295" s="13"/>
      <c r="J1295" s="13"/>
      <c r="K1295" s="13"/>
    </row>
    <row r="1296" spans="1:11" x14ac:dyDescent="0.25">
      <c r="A1296" s="13"/>
      <c r="B1296" s="13"/>
      <c r="C1296" s="13"/>
      <c r="D1296" s="13"/>
      <c r="E1296" s="13"/>
      <c r="F1296" s="13"/>
      <c r="G1296" s="13"/>
      <c r="H1296" s="13"/>
      <c r="I1296" s="13"/>
      <c r="J1296" s="13"/>
      <c r="K1296" s="13"/>
    </row>
    <row r="1297" spans="1:11" x14ac:dyDescent="0.25">
      <c r="A1297" s="13"/>
      <c r="B1297" s="13"/>
      <c r="C1297" s="13"/>
      <c r="D1297" s="13"/>
      <c r="E1297" s="13"/>
      <c r="F1297" s="13"/>
      <c r="G1297" s="13"/>
      <c r="H1297" s="13"/>
      <c r="I1297" s="13"/>
      <c r="J1297" s="13"/>
      <c r="K1297" s="13"/>
    </row>
    <row r="1298" spans="1:11" x14ac:dyDescent="0.25">
      <c r="A1298" s="13"/>
      <c r="B1298" s="13"/>
      <c r="C1298" s="13"/>
      <c r="D1298" s="13"/>
      <c r="E1298" s="13"/>
      <c r="F1298" s="13"/>
      <c r="G1298" s="13"/>
      <c r="H1298" s="13"/>
      <c r="I1298" s="13"/>
      <c r="J1298" s="13"/>
      <c r="K1298" s="13"/>
    </row>
    <row r="1299" spans="1:11" x14ac:dyDescent="0.25">
      <c r="A1299" s="13"/>
      <c r="B1299" s="13"/>
      <c r="C1299" s="13"/>
      <c r="D1299" s="13"/>
      <c r="E1299" s="13"/>
      <c r="F1299" s="13"/>
      <c r="G1299" s="13"/>
      <c r="H1299" s="13"/>
      <c r="I1299" s="13"/>
      <c r="J1299" s="13"/>
      <c r="K1299" s="13"/>
    </row>
    <row r="1300" spans="1:11" x14ac:dyDescent="0.25">
      <c r="A1300" s="13"/>
      <c r="B1300" s="13"/>
      <c r="C1300" s="13"/>
      <c r="D1300" s="13"/>
      <c r="E1300" s="13"/>
      <c r="F1300" s="13"/>
      <c r="G1300" s="13"/>
      <c r="H1300" s="13"/>
      <c r="I1300" s="13"/>
      <c r="J1300" s="13"/>
      <c r="K1300" s="13"/>
    </row>
    <row r="1301" spans="1:11" x14ac:dyDescent="0.25">
      <c r="A1301" s="13"/>
      <c r="B1301" s="13"/>
      <c r="C1301" s="13"/>
      <c r="D1301" s="13"/>
      <c r="E1301" s="13"/>
      <c r="F1301" s="13"/>
      <c r="G1301" s="13"/>
      <c r="H1301" s="13"/>
      <c r="I1301" s="13"/>
      <c r="J1301" s="13"/>
      <c r="K1301" s="13"/>
    </row>
    <row r="1302" spans="1:11" x14ac:dyDescent="0.25">
      <c r="A1302" s="13"/>
      <c r="B1302" s="13"/>
      <c r="C1302" s="13"/>
      <c r="D1302" s="13"/>
      <c r="E1302" s="13"/>
      <c r="F1302" s="13"/>
      <c r="G1302" s="13"/>
      <c r="H1302" s="13"/>
      <c r="I1302" s="13"/>
      <c r="J1302" s="13"/>
      <c r="K1302" s="13"/>
    </row>
    <row r="1303" spans="1:11" x14ac:dyDescent="0.25">
      <c r="A1303" s="13"/>
      <c r="B1303" s="13"/>
      <c r="C1303" s="13"/>
      <c r="D1303" s="13"/>
      <c r="E1303" s="13"/>
      <c r="F1303" s="13"/>
      <c r="G1303" s="13"/>
      <c r="H1303" s="13"/>
      <c r="I1303" s="13"/>
      <c r="J1303" s="13"/>
      <c r="K1303" s="13"/>
    </row>
    <row r="1304" spans="1:11" x14ac:dyDescent="0.25">
      <c r="A1304" s="13"/>
      <c r="B1304" s="13"/>
      <c r="C1304" s="13"/>
      <c r="D1304" s="13"/>
      <c r="E1304" s="13"/>
      <c r="F1304" s="13"/>
      <c r="G1304" s="13"/>
      <c r="H1304" s="13"/>
      <c r="I1304" s="13"/>
      <c r="J1304" s="13"/>
      <c r="K1304" s="13"/>
    </row>
    <row r="1305" spans="1:11" x14ac:dyDescent="0.25">
      <c r="A1305" s="13"/>
      <c r="B1305" s="13"/>
      <c r="C1305" s="13"/>
      <c r="D1305" s="13"/>
      <c r="E1305" s="13"/>
      <c r="F1305" s="13"/>
      <c r="G1305" s="13"/>
      <c r="H1305" s="13"/>
      <c r="I1305" s="13"/>
      <c r="J1305" s="13"/>
      <c r="K1305" s="13"/>
    </row>
    <row r="1306" spans="1:11" x14ac:dyDescent="0.25">
      <c r="A1306" s="13"/>
      <c r="B1306" s="13"/>
      <c r="C1306" s="13"/>
      <c r="D1306" s="13"/>
      <c r="E1306" s="13"/>
      <c r="F1306" s="13"/>
      <c r="G1306" s="13"/>
      <c r="H1306" s="13"/>
      <c r="I1306" s="13"/>
      <c r="J1306" s="13"/>
      <c r="K1306" s="13"/>
    </row>
    <row r="1307" spans="1:11" x14ac:dyDescent="0.25">
      <c r="A1307" s="13"/>
      <c r="B1307" s="13"/>
      <c r="C1307" s="13"/>
      <c r="D1307" s="13"/>
      <c r="E1307" s="13"/>
      <c r="F1307" s="13"/>
      <c r="G1307" s="13"/>
      <c r="H1307" s="13"/>
      <c r="I1307" s="13"/>
      <c r="J1307" s="13"/>
      <c r="K1307" s="13"/>
    </row>
    <row r="1308" spans="1:11" x14ac:dyDescent="0.25">
      <c r="A1308" s="13"/>
      <c r="B1308" s="13"/>
      <c r="C1308" s="13"/>
      <c r="D1308" s="13"/>
      <c r="E1308" s="13"/>
      <c r="F1308" s="13"/>
      <c r="G1308" s="13"/>
      <c r="H1308" s="13"/>
      <c r="I1308" s="13"/>
      <c r="J1308" s="13"/>
      <c r="K1308" s="13"/>
    </row>
    <row r="1309" spans="1:11" x14ac:dyDescent="0.25">
      <c r="A1309" s="13"/>
      <c r="B1309" s="13"/>
      <c r="C1309" s="13"/>
      <c r="D1309" s="13"/>
      <c r="E1309" s="13"/>
      <c r="F1309" s="13"/>
      <c r="G1309" s="13"/>
      <c r="H1309" s="13"/>
      <c r="I1309" s="13"/>
      <c r="J1309" s="13"/>
      <c r="K1309" s="13"/>
    </row>
    <row r="1310" spans="1:11" x14ac:dyDescent="0.25">
      <c r="A1310" s="13"/>
      <c r="B1310" s="13"/>
      <c r="C1310" s="13"/>
      <c r="D1310" s="13"/>
      <c r="E1310" s="13"/>
      <c r="F1310" s="13"/>
      <c r="G1310" s="13"/>
      <c r="H1310" s="13"/>
      <c r="I1310" s="13"/>
      <c r="J1310" s="13"/>
      <c r="K1310" s="13"/>
    </row>
    <row r="1311" spans="1:11" x14ac:dyDescent="0.25">
      <c r="A1311" s="13"/>
      <c r="B1311" s="13"/>
      <c r="C1311" s="13"/>
      <c r="D1311" s="13"/>
      <c r="E1311" s="13"/>
      <c r="F1311" s="13"/>
      <c r="G1311" s="13"/>
      <c r="H1311" s="13"/>
      <c r="I1311" s="13"/>
      <c r="J1311" s="13"/>
      <c r="K1311" s="13"/>
    </row>
    <row r="1312" spans="1:11" x14ac:dyDescent="0.25">
      <c r="A1312" s="13"/>
      <c r="B1312" s="13"/>
      <c r="C1312" s="13"/>
      <c r="D1312" s="13"/>
      <c r="E1312" s="13"/>
      <c r="F1312" s="13"/>
      <c r="G1312" s="13"/>
      <c r="H1312" s="13"/>
      <c r="I1312" s="13"/>
      <c r="J1312" s="13"/>
      <c r="K1312" s="13"/>
    </row>
    <row r="1313" spans="1:11" x14ac:dyDescent="0.25">
      <c r="A1313" s="13"/>
      <c r="B1313" s="13"/>
      <c r="C1313" s="13"/>
      <c r="D1313" s="13"/>
      <c r="E1313" s="13"/>
      <c r="F1313" s="13"/>
      <c r="G1313" s="13"/>
      <c r="H1313" s="13"/>
      <c r="I1313" s="13"/>
      <c r="J1313" s="13"/>
      <c r="K1313" s="13"/>
    </row>
    <row r="1314" spans="1:11" x14ac:dyDescent="0.25">
      <c r="A1314" s="13"/>
      <c r="B1314" s="13"/>
      <c r="C1314" s="13"/>
      <c r="D1314" s="13"/>
      <c r="E1314" s="13"/>
      <c r="F1314" s="13"/>
      <c r="G1314" s="13"/>
      <c r="H1314" s="13"/>
      <c r="I1314" s="13"/>
      <c r="J1314" s="13"/>
      <c r="K1314" s="13"/>
    </row>
    <row r="1315" spans="1:11" x14ac:dyDescent="0.25">
      <c r="A1315" s="13"/>
      <c r="B1315" s="13"/>
      <c r="C1315" s="13"/>
      <c r="D1315" s="13"/>
      <c r="E1315" s="13"/>
      <c r="F1315" s="13"/>
      <c r="G1315" s="13"/>
      <c r="H1315" s="13"/>
      <c r="I1315" s="13"/>
      <c r="J1315" s="13"/>
      <c r="K1315" s="13"/>
    </row>
    <row r="1316" spans="1:11" x14ac:dyDescent="0.25">
      <c r="A1316" s="13"/>
      <c r="B1316" s="13"/>
      <c r="C1316" s="13"/>
      <c r="D1316" s="13"/>
      <c r="E1316" s="13"/>
      <c r="F1316" s="13"/>
      <c r="G1316" s="13"/>
      <c r="H1316" s="13"/>
      <c r="I1316" s="13"/>
      <c r="J1316" s="13"/>
      <c r="K1316" s="13"/>
    </row>
    <row r="1317" spans="1:11" x14ac:dyDescent="0.25">
      <c r="A1317" s="13"/>
      <c r="B1317" s="13"/>
      <c r="C1317" s="13"/>
      <c r="D1317" s="13"/>
      <c r="E1317" s="13"/>
      <c r="F1317" s="13"/>
      <c r="G1317" s="13"/>
      <c r="H1317" s="13"/>
      <c r="I1317" s="13"/>
      <c r="J1317" s="13"/>
      <c r="K1317" s="13"/>
    </row>
    <row r="1318" spans="1:11" x14ac:dyDescent="0.25">
      <c r="A1318" s="13"/>
      <c r="B1318" s="13"/>
      <c r="C1318" s="13"/>
      <c r="D1318" s="13"/>
      <c r="E1318" s="13"/>
      <c r="F1318" s="13"/>
      <c r="G1318" s="13"/>
      <c r="H1318" s="13"/>
      <c r="I1318" s="13"/>
      <c r="J1318" s="13"/>
      <c r="K1318" s="13"/>
    </row>
    <row r="1319" spans="1:11" x14ac:dyDescent="0.25">
      <c r="A1319" s="13"/>
      <c r="B1319" s="13"/>
      <c r="C1319" s="13"/>
      <c r="D1319" s="13"/>
      <c r="E1319" s="13"/>
      <c r="F1319" s="13"/>
      <c r="G1319" s="13"/>
      <c r="H1319" s="13"/>
      <c r="I1319" s="13"/>
      <c r="J1319" s="13"/>
      <c r="K1319" s="13"/>
    </row>
    <row r="1320" spans="1:11" x14ac:dyDescent="0.25">
      <c r="A1320" s="13"/>
      <c r="B1320" s="13"/>
      <c r="C1320" s="13"/>
      <c r="D1320" s="13"/>
      <c r="E1320" s="13"/>
      <c r="F1320" s="13"/>
      <c r="G1320" s="13"/>
      <c r="H1320" s="13"/>
      <c r="I1320" s="13"/>
      <c r="J1320" s="13"/>
      <c r="K1320" s="13"/>
    </row>
    <row r="1321" spans="1:11" x14ac:dyDescent="0.25">
      <c r="A1321" s="13"/>
      <c r="B1321" s="13"/>
      <c r="C1321" s="13"/>
      <c r="D1321" s="13"/>
      <c r="E1321" s="13"/>
      <c r="F1321" s="13"/>
      <c r="G1321" s="13"/>
      <c r="H1321" s="13"/>
      <c r="I1321" s="13"/>
      <c r="J1321" s="13"/>
      <c r="K1321" s="13"/>
    </row>
    <row r="1322" spans="1:11" x14ac:dyDescent="0.25">
      <c r="A1322" s="13"/>
      <c r="B1322" s="13"/>
      <c r="C1322" s="13"/>
      <c r="D1322" s="13"/>
      <c r="E1322" s="13"/>
      <c r="F1322" s="13"/>
      <c r="G1322" s="13"/>
      <c r="H1322" s="13"/>
      <c r="I1322" s="13"/>
      <c r="J1322" s="13"/>
      <c r="K1322" s="13"/>
    </row>
    <row r="1323" spans="1:11" x14ac:dyDescent="0.25">
      <c r="A1323" s="13"/>
      <c r="B1323" s="13"/>
      <c r="C1323" s="13"/>
      <c r="D1323" s="13"/>
      <c r="E1323" s="13"/>
      <c r="F1323" s="13"/>
      <c r="G1323" s="13"/>
      <c r="H1323" s="13"/>
      <c r="I1323" s="13"/>
      <c r="J1323" s="13"/>
      <c r="K1323" s="13"/>
    </row>
    <row r="1324" spans="1:11" x14ac:dyDescent="0.25">
      <c r="A1324" s="13"/>
      <c r="B1324" s="13"/>
      <c r="C1324" s="13"/>
      <c r="D1324" s="13"/>
      <c r="E1324" s="13"/>
      <c r="F1324" s="13"/>
      <c r="G1324" s="13"/>
      <c r="H1324" s="13"/>
      <c r="I1324" s="13"/>
      <c r="J1324" s="13"/>
      <c r="K1324" s="13"/>
    </row>
    <row r="1325" spans="1:11" x14ac:dyDescent="0.25">
      <c r="A1325" s="13"/>
      <c r="B1325" s="13"/>
      <c r="C1325" s="13"/>
      <c r="D1325" s="13"/>
      <c r="E1325" s="13"/>
      <c r="F1325" s="13"/>
      <c r="G1325" s="13"/>
      <c r="H1325" s="13"/>
      <c r="I1325" s="13"/>
      <c r="J1325" s="13"/>
      <c r="K1325" s="13"/>
    </row>
    <row r="1326" spans="1:11" x14ac:dyDescent="0.25">
      <c r="A1326" s="13"/>
      <c r="B1326" s="13"/>
      <c r="C1326" s="13"/>
      <c r="D1326" s="13"/>
      <c r="E1326" s="13"/>
      <c r="F1326" s="13"/>
      <c r="G1326" s="13"/>
      <c r="H1326" s="13"/>
      <c r="I1326" s="13"/>
      <c r="J1326" s="13"/>
      <c r="K1326" s="13"/>
    </row>
    <row r="1327" spans="1:11" x14ac:dyDescent="0.25">
      <c r="A1327" s="13"/>
      <c r="B1327" s="13"/>
      <c r="C1327" s="13"/>
      <c r="D1327" s="13"/>
      <c r="E1327" s="13"/>
      <c r="F1327" s="13"/>
      <c r="G1327" s="13"/>
      <c r="H1327" s="13"/>
      <c r="I1327" s="13"/>
      <c r="J1327" s="13"/>
      <c r="K1327" s="13"/>
    </row>
    <row r="1328" spans="1:11" x14ac:dyDescent="0.25">
      <c r="A1328" s="13"/>
      <c r="B1328" s="13"/>
      <c r="C1328" s="13"/>
      <c r="D1328" s="13"/>
      <c r="E1328" s="13"/>
      <c r="F1328" s="13"/>
      <c r="G1328" s="13"/>
      <c r="H1328" s="13"/>
      <c r="I1328" s="13"/>
      <c r="J1328" s="13"/>
      <c r="K1328" s="13"/>
    </row>
    <row r="1329" spans="1:11" x14ac:dyDescent="0.25">
      <c r="A1329" s="13"/>
      <c r="B1329" s="13"/>
      <c r="C1329" s="13"/>
      <c r="D1329" s="13"/>
      <c r="E1329" s="13"/>
      <c r="F1329" s="13"/>
      <c r="G1329" s="13"/>
      <c r="H1329" s="13"/>
      <c r="I1329" s="13"/>
      <c r="J1329" s="13"/>
      <c r="K1329" s="13"/>
    </row>
    <row r="1330" spans="1:11" x14ac:dyDescent="0.25">
      <c r="A1330" s="13"/>
      <c r="B1330" s="13"/>
      <c r="C1330" s="13"/>
      <c r="D1330" s="13"/>
      <c r="E1330" s="13"/>
      <c r="F1330" s="13"/>
      <c r="G1330" s="13"/>
      <c r="H1330" s="13"/>
      <c r="I1330" s="13"/>
      <c r="J1330" s="13"/>
      <c r="K1330" s="13"/>
    </row>
    <row r="1331" spans="1:11" x14ac:dyDescent="0.25">
      <c r="A1331" s="13"/>
      <c r="B1331" s="13"/>
      <c r="C1331" s="13"/>
      <c r="D1331" s="13"/>
      <c r="E1331" s="13"/>
      <c r="F1331" s="13"/>
      <c r="G1331" s="13"/>
      <c r="H1331" s="13"/>
      <c r="I1331" s="13"/>
      <c r="J1331" s="13"/>
      <c r="K1331" s="13"/>
    </row>
    <row r="1332" spans="1:11" x14ac:dyDescent="0.25">
      <c r="A1332" s="13"/>
      <c r="B1332" s="13"/>
      <c r="C1332" s="13"/>
      <c r="D1332" s="13"/>
      <c r="E1332" s="13"/>
      <c r="F1332" s="13"/>
      <c r="G1332" s="13"/>
      <c r="H1332" s="13"/>
      <c r="I1332" s="13"/>
      <c r="J1332" s="13"/>
      <c r="K1332" s="13"/>
    </row>
    <row r="1333" spans="1:11" x14ac:dyDescent="0.25">
      <c r="A1333" s="13"/>
      <c r="B1333" s="13"/>
      <c r="C1333" s="13"/>
      <c r="D1333" s="13"/>
      <c r="E1333" s="13"/>
      <c r="F1333" s="13"/>
      <c r="G1333" s="13"/>
      <c r="H1333" s="13"/>
      <c r="I1333" s="13"/>
      <c r="J1333" s="13"/>
      <c r="K1333" s="13"/>
    </row>
    <row r="1334" spans="1:11" x14ac:dyDescent="0.25">
      <c r="A1334" s="13"/>
      <c r="B1334" s="13"/>
      <c r="C1334" s="13"/>
      <c r="D1334" s="13"/>
      <c r="E1334" s="13"/>
      <c r="F1334" s="13"/>
      <c r="G1334" s="13"/>
      <c r="H1334" s="13"/>
      <c r="I1334" s="13"/>
      <c r="J1334" s="13"/>
      <c r="K1334" s="13"/>
    </row>
    <row r="1335" spans="1:11" x14ac:dyDescent="0.25">
      <c r="A1335" s="13"/>
      <c r="B1335" s="13"/>
      <c r="C1335" s="13"/>
      <c r="D1335" s="13"/>
      <c r="E1335" s="13"/>
      <c r="F1335" s="13"/>
      <c r="G1335" s="13"/>
      <c r="H1335" s="13"/>
      <c r="I1335" s="13"/>
      <c r="J1335" s="13"/>
      <c r="K1335" s="13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6">
    <mergeCell ref="F56:G56"/>
    <mergeCell ref="H56:J56"/>
    <mergeCell ref="P9:R9"/>
    <mergeCell ref="V9:X9"/>
    <mergeCell ref="AE9:AG9"/>
    <mergeCell ref="M9:O9"/>
    <mergeCell ref="D8:D9"/>
    <mergeCell ref="AO8:AO9"/>
    <mergeCell ref="F8:F9"/>
    <mergeCell ref="G8:AJ8"/>
    <mergeCell ref="G9:I9"/>
    <mergeCell ref="AH9:AJ9"/>
    <mergeCell ref="E8:E9"/>
    <mergeCell ref="C101:D101"/>
    <mergeCell ref="F101:G101"/>
    <mergeCell ref="H101:J101"/>
    <mergeCell ref="AB9:AD9"/>
    <mergeCell ref="S9:U9"/>
    <mergeCell ref="Y9:AA9"/>
    <mergeCell ref="A32:AV32"/>
    <mergeCell ref="A33:AV33"/>
    <mergeCell ref="C56:D56"/>
    <mergeCell ref="B8:B9"/>
    <mergeCell ref="AM8:AM9"/>
    <mergeCell ref="AN8:AN9"/>
    <mergeCell ref="A31:AV31"/>
    <mergeCell ref="J9:L9"/>
    <mergeCell ref="A8:A9"/>
    <mergeCell ref="C8:C9"/>
    <mergeCell ref="A3:AO3"/>
    <mergeCell ref="A1:AO1"/>
    <mergeCell ref="A2:AO2"/>
    <mergeCell ref="A6:B6"/>
    <mergeCell ref="F6:AL6"/>
    <mergeCell ref="A4:AO4"/>
    <mergeCell ref="A5:AO5"/>
  </mergeCells>
  <phoneticPr fontId="1" type="noConversion"/>
  <printOptions horizontalCentered="1"/>
  <pageMargins left="0" right="0" top="0.39370078740157483" bottom="0.39370078740157483" header="0.51181102362204722" footer="0.51181102362204722"/>
  <pageSetup paperSize="9" scale="88" orientation="landscape" horizontalDpi="300" verticalDpi="300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U1283"/>
  <sheetViews>
    <sheetView view="pageBreakPreview" zoomScale="80" zoomScaleNormal="75" zoomScaleSheetLayoutView="80" workbookViewId="0">
      <selection activeCell="I61" sqref="I61"/>
    </sheetView>
  </sheetViews>
  <sheetFormatPr defaultColWidth="9.109375" defaultRowHeight="13.2" outlineLevelRow="1" x14ac:dyDescent="0.25"/>
  <cols>
    <col min="1" max="1" width="3.88671875" style="20" customWidth="1"/>
    <col min="2" max="2" width="25.5546875" style="20" customWidth="1"/>
    <col min="3" max="3" width="10.109375" style="20" customWidth="1"/>
    <col min="4" max="4" width="32.6640625" style="20" customWidth="1"/>
    <col min="5" max="5" width="9.6640625" style="20" customWidth="1"/>
    <col min="6" max="6" width="7.6640625" style="20" customWidth="1"/>
    <col min="7" max="9" width="7.33203125" style="20" customWidth="1"/>
    <col min="10" max="10" width="3.6640625" style="20" customWidth="1"/>
    <col min="11" max="13" width="7.33203125" style="20" customWidth="1"/>
    <col min="14" max="14" width="7.109375" style="20" customWidth="1"/>
    <col min="15" max="15" width="5" style="20" customWidth="1"/>
    <col min="16" max="16" width="8.33203125" style="20" customWidth="1"/>
    <col min="17" max="16384" width="9.109375" style="20"/>
  </cols>
  <sheetData>
    <row r="1" spans="1:39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</row>
    <row r="2" spans="1:39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</row>
    <row r="4" spans="1:39" x14ac:dyDescent="0.25">
      <c r="A4" s="160" t="s">
        <v>120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24"/>
      <c r="R4" s="24"/>
      <c r="S4" s="24"/>
      <c r="T4" s="24"/>
    </row>
    <row r="5" spans="1:39" x14ac:dyDescent="0.25">
      <c r="A5" s="160" t="s">
        <v>137</v>
      </c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24"/>
      <c r="R5" s="24"/>
      <c r="S5" s="24"/>
      <c r="T5" s="24"/>
    </row>
    <row r="6" spans="1:39" ht="13.8" x14ac:dyDescent="0.25">
      <c r="A6" s="22"/>
      <c r="B6" s="22"/>
      <c r="C6" s="23"/>
      <c r="D6" s="9"/>
      <c r="E6" s="9"/>
      <c r="F6" s="26"/>
      <c r="G6" s="26"/>
      <c r="H6" s="24"/>
      <c r="I6" s="26"/>
      <c r="J6" s="26"/>
      <c r="K6" s="26"/>
      <c r="L6" s="26"/>
      <c r="M6" s="26"/>
      <c r="O6" s="27"/>
      <c r="P6" s="9" t="s">
        <v>151</v>
      </c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9" ht="12.75" customHeight="1" x14ac:dyDescent="0.25">
      <c r="A7" s="11"/>
      <c r="B7" s="16" t="s">
        <v>13</v>
      </c>
      <c r="C7" s="119" t="s">
        <v>1408</v>
      </c>
      <c r="D7" s="11" t="str">
        <f>d_2</f>
        <v>29.05.2019г.</v>
      </c>
      <c r="E7" s="11" t="s">
        <v>1391</v>
      </c>
      <c r="L7" s="28"/>
      <c r="M7" s="8"/>
      <c r="N7" s="8"/>
      <c r="O7" s="8"/>
      <c r="P7" s="10" t="str">
        <f>d_5</f>
        <v>г. Сочи, ул. Бзугу 2, ст. им. Славы Метревели</v>
      </c>
      <c r="V7" s="29"/>
      <c r="W7" s="30"/>
      <c r="AA7" s="8"/>
      <c r="AB7" s="8"/>
      <c r="AC7" s="8"/>
      <c r="AD7" s="8"/>
      <c r="AE7" s="8"/>
      <c r="AF7" s="8"/>
      <c r="AG7" s="8"/>
      <c r="AH7" s="8"/>
      <c r="AI7" s="8"/>
      <c r="AJ7" s="8"/>
    </row>
    <row r="8" spans="1:39" ht="16.95" customHeight="1" x14ac:dyDescent="0.25">
      <c r="A8" s="175" t="s">
        <v>43</v>
      </c>
      <c r="B8" s="175" t="s">
        <v>73</v>
      </c>
      <c r="C8" s="175" t="s">
        <v>38</v>
      </c>
      <c r="D8" s="175" t="s">
        <v>65</v>
      </c>
      <c r="E8" s="175" t="s">
        <v>156</v>
      </c>
      <c r="F8" s="175" t="s">
        <v>22</v>
      </c>
      <c r="G8" s="183" t="s">
        <v>7</v>
      </c>
      <c r="H8" s="183"/>
      <c r="I8" s="183"/>
      <c r="J8" s="182" t="s">
        <v>8</v>
      </c>
      <c r="K8" s="184" t="s">
        <v>7</v>
      </c>
      <c r="L8" s="185"/>
      <c r="M8" s="186"/>
      <c r="N8" s="175" t="s">
        <v>23</v>
      </c>
      <c r="O8" s="177" t="s">
        <v>36</v>
      </c>
      <c r="P8" s="177" t="s">
        <v>24</v>
      </c>
    </row>
    <row r="9" spans="1:39" ht="22.95" customHeight="1" x14ac:dyDescent="0.25">
      <c r="A9" s="176"/>
      <c r="B9" s="176"/>
      <c r="C9" s="176"/>
      <c r="D9" s="176"/>
      <c r="E9" s="176"/>
      <c r="F9" s="176"/>
      <c r="G9" s="31">
        <v>1</v>
      </c>
      <c r="H9" s="31">
        <v>2</v>
      </c>
      <c r="I9" s="31">
        <v>3</v>
      </c>
      <c r="J9" s="182"/>
      <c r="K9" s="31">
        <v>4</v>
      </c>
      <c r="L9" s="31">
        <v>5</v>
      </c>
      <c r="M9" s="31">
        <v>6</v>
      </c>
      <c r="N9" s="176"/>
      <c r="O9" s="178"/>
      <c r="P9" s="178"/>
    </row>
    <row r="10" spans="1:39" ht="13.5" customHeight="1" x14ac:dyDescent="0.25">
      <c r="A10" s="32" t="s">
        <v>25</v>
      </c>
      <c r="B10" s="33" t="str">
        <f>VLOOKUP($F10,УЧАСТНИКИ!$A$2:$L$1106,3,FALSE)</f>
        <v>Примак Артём</v>
      </c>
      <c r="C10" s="37" t="str">
        <f>VLOOKUP($F10,УЧАСТНИКИ!$A$2:$L$1106,4,FALSE)</f>
        <v>14.01.1993</v>
      </c>
      <c r="D10" s="33" t="str">
        <f>VLOOKUP($F10,УЧАСТНИКИ!$A$2:$L$1106,5,FALSE)</f>
        <v>Краснодарский край Хабаровский край</v>
      </c>
      <c r="E10" s="100" t="str">
        <f>VLOOKUP($F10,УЧАСТНИКИ!$A$2:$L$1106,8,FALSE)</f>
        <v>МСМК</v>
      </c>
      <c r="F10" s="121" t="s">
        <v>1242</v>
      </c>
      <c r="G10" s="32"/>
      <c r="H10" s="32"/>
      <c r="I10" s="32"/>
      <c r="J10" s="32"/>
      <c r="K10" s="35"/>
      <c r="L10" s="36"/>
      <c r="M10" s="36"/>
      <c r="N10" s="36"/>
      <c r="O10" s="36"/>
      <c r="P10" s="37" t="str">
        <f>VLOOKUP($F10,УЧАСТНИКИ!$A$2:$L$1106,9,FALSE)</f>
        <v>К</v>
      </c>
      <c r="Q10" s="38"/>
      <c r="R10" s="38"/>
    </row>
    <row r="11" spans="1:39" ht="13.5" hidden="1" customHeight="1" outlineLevel="1" x14ac:dyDescent="0.25">
      <c r="A11" s="32"/>
      <c r="B11" s="33"/>
      <c r="C11" s="37"/>
      <c r="D11" s="33"/>
      <c r="E11" s="100"/>
      <c r="F11" s="32"/>
      <c r="G11" s="32"/>
      <c r="H11" s="32"/>
      <c r="I11" s="32"/>
      <c r="J11" s="32"/>
      <c r="K11" s="35"/>
      <c r="L11" s="36"/>
      <c r="M11" s="36"/>
      <c r="N11" s="36"/>
      <c r="O11" s="36"/>
      <c r="P11" s="37"/>
      <c r="Q11" s="38"/>
      <c r="R11" s="38"/>
    </row>
    <row r="12" spans="1:39" ht="13.5" customHeight="1" collapsed="1" x14ac:dyDescent="0.25">
      <c r="A12" s="32" t="s">
        <v>26</v>
      </c>
      <c r="B12" s="33" t="str">
        <f>VLOOKUP($F12,УЧАСТНИКИ!$A$2:$L$1106,3,FALSE)</f>
        <v>Зотов Виктор</v>
      </c>
      <c r="C12" s="37" t="str">
        <f>VLOOKUP($F12,УЧАСТНИКИ!$A$2:$L$1106,4,FALSE)</f>
        <v>02.12.1997</v>
      </c>
      <c r="D12" s="33" t="str">
        <f>VLOOKUP($F12,УЧАСТНИКИ!$A$2:$L$1106,5,FALSE)</f>
        <v xml:space="preserve">Волгоградская область </v>
      </c>
      <c r="E12" s="100" t="str">
        <f>VLOOKUP($F12,УЧАСТНИКИ!$A$2:$L$1106,8,FALSE)</f>
        <v>КМС</v>
      </c>
      <c r="F12" s="121" t="s">
        <v>55</v>
      </c>
      <c r="G12" s="32"/>
      <c r="H12" s="32"/>
      <c r="I12" s="32"/>
      <c r="J12" s="32"/>
      <c r="K12" s="35"/>
      <c r="L12" s="36"/>
      <c r="M12" s="36"/>
      <c r="N12" s="36"/>
      <c r="O12" s="36"/>
      <c r="P12" s="37" t="str">
        <f>VLOOKUP($F12,УЧАСТНИКИ!$A$2:$L$1106,9,FALSE)</f>
        <v>К</v>
      </c>
      <c r="Q12" s="38"/>
      <c r="R12" s="38"/>
    </row>
    <row r="13" spans="1:39" ht="13.5" hidden="1" customHeight="1" outlineLevel="1" x14ac:dyDescent="0.25">
      <c r="A13" s="32"/>
      <c r="B13" s="33"/>
      <c r="C13" s="37"/>
      <c r="D13" s="33"/>
      <c r="E13" s="100"/>
      <c r="F13" s="32"/>
      <c r="G13" s="32"/>
      <c r="H13" s="32"/>
      <c r="I13" s="32"/>
      <c r="J13" s="32"/>
      <c r="K13" s="35"/>
      <c r="L13" s="36"/>
      <c r="M13" s="36"/>
      <c r="N13" s="36"/>
      <c r="O13" s="36"/>
      <c r="P13" s="37"/>
      <c r="Q13" s="38"/>
      <c r="R13" s="38"/>
    </row>
    <row r="14" spans="1:39" ht="13.5" customHeight="1" collapsed="1" x14ac:dyDescent="0.25">
      <c r="A14" s="32" t="s">
        <v>27</v>
      </c>
      <c r="B14" s="33" t="str">
        <f>VLOOKUP($F14,УЧАСТНИКИ!$A$2:$L$1106,3,FALSE)</f>
        <v>Глазунов Илья</v>
      </c>
      <c r="C14" s="37" t="str">
        <f>VLOOKUP($F14,УЧАСТНИКИ!$A$2:$L$1106,4,FALSE)</f>
        <v>20.04.1994</v>
      </c>
      <c r="D14" s="33" t="str">
        <f>VLOOKUP($F14,УЧАСТНИКИ!$A$2:$L$1106,5,FALSE)</f>
        <v>Краснодарский край Хабаровский край</v>
      </c>
      <c r="E14" s="100" t="str">
        <f>VLOOKUP($F14,УЧАСТНИКИ!$A$2:$L$1106,8,FALSE)</f>
        <v>МС</v>
      </c>
      <c r="F14" s="121" t="s">
        <v>66</v>
      </c>
      <c r="G14" s="32"/>
      <c r="H14" s="32"/>
      <c r="I14" s="32"/>
      <c r="J14" s="32"/>
      <c r="K14" s="35"/>
      <c r="L14" s="36"/>
      <c r="M14" s="36"/>
      <c r="N14" s="36"/>
      <c r="O14" s="36"/>
      <c r="P14" s="37" t="str">
        <f>VLOOKUP($F14,УЧАСТНИКИ!$A$2:$L$1106,9,FALSE)</f>
        <v>Л</v>
      </c>
      <c r="Q14" s="38"/>
      <c r="R14" s="38"/>
    </row>
    <row r="15" spans="1:39" ht="13.5" hidden="1" customHeight="1" outlineLevel="1" x14ac:dyDescent="0.25">
      <c r="A15" s="32"/>
      <c r="B15" s="33"/>
      <c r="C15" s="37"/>
      <c r="D15" s="33"/>
      <c r="E15" s="100"/>
      <c r="F15" s="32"/>
      <c r="G15" s="32"/>
      <c r="H15" s="32"/>
      <c r="I15" s="32"/>
      <c r="J15" s="32"/>
      <c r="K15" s="35"/>
      <c r="L15" s="36"/>
      <c r="M15" s="36"/>
      <c r="N15" s="36"/>
      <c r="O15" s="36"/>
      <c r="P15" s="37"/>
      <c r="Q15" s="38"/>
      <c r="R15" s="38"/>
    </row>
    <row r="16" spans="1:39" ht="13.5" customHeight="1" collapsed="1" x14ac:dyDescent="0.25">
      <c r="A16" s="32" t="s">
        <v>28</v>
      </c>
      <c r="B16" s="33" t="str">
        <f>VLOOKUP($F16,УЧАСТНИКИ!$A$2:$L$1106,3,FALSE)</f>
        <v>Ндимбе Роман</v>
      </c>
      <c r="C16" s="37" t="str">
        <f>VLOOKUP($F16,УЧАСТНИКИ!$A$2:$L$1106,4,FALSE)</f>
        <v>06.07.1996</v>
      </c>
      <c r="D16" s="33" t="str">
        <f>VLOOKUP($F16,УЧАСТНИКИ!$A$2:$L$1106,5,FALSE)</f>
        <v xml:space="preserve">Санкт-Петербург </v>
      </c>
      <c r="E16" s="100" t="str">
        <f>VLOOKUP($F16,УЧАСТНИКИ!$A$2:$L$1106,8,FALSE)</f>
        <v>КМС</v>
      </c>
      <c r="F16" s="121" t="s">
        <v>1291</v>
      </c>
      <c r="G16" s="32"/>
      <c r="H16" s="32"/>
      <c r="I16" s="32"/>
      <c r="J16" s="32"/>
      <c r="K16" s="35"/>
      <c r="L16" s="36"/>
      <c r="M16" s="36"/>
      <c r="N16" s="36"/>
      <c r="O16" s="36"/>
      <c r="P16" s="37" t="str">
        <f>VLOOKUP($F16,УЧАСТНИКИ!$A$2:$L$1106,9,FALSE)</f>
        <v>Л</v>
      </c>
      <c r="Q16" s="38"/>
      <c r="R16" s="38"/>
    </row>
    <row r="17" spans="1:18" ht="13.5" hidden="1" customHeight="1" outlineLevel="1" x14ac:dyDescent="0.25">
      <c r="A17" s="32"/>
      <c r="B17" s="33"/>
      <c r="C17" s="37"/>
      <c r="D17" s="33"/>
      <c r="E17" s="100"/>
      <c r="F17" s="32"/>
      <c r="G17" s="32"/>
      <c r="H17" s="32"/>
      <c r="I17" s="32"/>
      <c r="J17" s="32"/>
      <c r="K17" s="35"/>
      <c r="L17" s="36"/>
      <c r="M17" s="36"/>
      <c r="N17" s="36"/>
      <c r="O17" s="36"/>
      <c r="P17" s="37"/>
      <c r="Q17" s="38"/>
      <c r="R17" s="38"/>
    </row>
    <row r="18" spans="1:18" ht="13.5" customHeight="1" collapsed="1" x14ac:dyDescent="0.25">
      <c r="A18" s="32" t="s">
        <v>29</v>
      </c>
      <c r="B18" s="33" t="str">
        <f>VLOOKUP($F18,УЧАСТНИКИ!$A$2:$L$1106,3,FALSE)</f>
        <v>Целоусов Дмитрий</v>
      </c>
      <c r="C18" s="37" t="str">
        <f>VLOOKUP($F18,УЧАСТНИКИ!$A$2:$L$1106,4,FALSE)</f>
        <v>19.02.1995</v>
      </c>
      <c r="D18" s="33" t="str">
        <f>VLOOKUP($F18,УЧАСТНИКИ!$A$2:$L$1106,5,FALSE)</f>
        <v xml:space="preserve">Красноярский край </v>
      </c>
      <c r="E18" s="100" t="str">
        <f>VLOOKUP($F18,УЧАСТНИКИ!$A$2:$L$1106,8,FALSE)</f>
        <v>КМС</v>
      </c>
      <c r="F18" s="121" t="s">
        <v>1195</v>
      </c>
      <c r="G18" s="32"/>
      <c r="H18" s="32"/>
      <c r="I18" s="32"/>
      <c r="J18" s="32"/>
      <c r="K18" s="35"/>
      <c r="L18" s="36"/>
      <c r="M18" s="36"/>
      <c r="N18" s="36"/>
      <c r="O18" s="36"/>
      <c r="P18" s="37" t="str">
        <f>VLOOKUP($F18,УЧАСТНИКИ!$A$2:$L$1106,9,FALSE)</f>
        <v>К</v>
      </c>
      <c r="Q18" s="38"/>
      <c r="R18" s="38"/>
    </row>
    <row r="19" spans="1:18" ht="13.5" hidden="1" customHeight="1" outlineLevel="1" x14ac:dyDescent="0.25">
      <c r="A19" s="32"/>
      <c r="B19" s="33"/>
      <c r="C19" s="37"/>
      <c r="D19" s="33"/>
      <c r="E19" s="100"/>
      <c r="F19" s="32"/>
      <c r="G19" s="32"/>
      <c r="H19" s="32"/>
      <c r="I19" s="32"/>
      <c r="J19" s="32"/>
      <c r="K19" s="35"/>
      <c r="L19" s="36"/>
      <c r="M19" s="36"/>
      <c r="N19" s="36"/>
      <c r="O19" s="36"/>
      <c r="P19" s="37"/>
      <c r="Q19" s="38"/>
      <c r="R19" s="38"/>
    </row>
    <row r="20" spans="1:18" ht="13.5" customHeight="1" collapsed="1" x14ac:dyDescent="0.25">
      <c r="A20" s="32" t="s">
        <v>30</v>
      </c>
      <c r="B20" s="33" t="str">
        <f>VLOOKUP($F20,УЧАСТНИКИ!$A$2:$L$1106,3,FALSE)</f>
        <v>Юнякин Максим</v>
      </c>
      <c r="C20" s="37" t="str">
        <f>VLOOKUP($F20,УЧАСТНИКИ!$A$2:$L$1106,4,FALSE)</f>
        <v>13.02.1996</v>
      </c>
      <c r="D20" s="33" t="str">
        <f>VLOOKUP($F20,УЧАСТНИКИ!$A$2:$L$1106,5,FALSE)</f>
        <v>Москва Саратовская область</v>
      </c>
      <c r="E20" s="100" t="str">
        <f>VLOOKUP($F20,УЧАСТНИКИ!$A$2:$L$1106,8,FALSE)</f>
        <v>МС</v>
      </c>
      <c r="F20" s="121" t="s">
        <v>1387</v>
      </c>
      <c r="G20" s="32"/>
      <c r="H20" s="32"/>
      <c r="I20" s="32"/>
      <c r="J20" s="32"/>
      <c r="K20" s="35"/>
      <c r="L20" s="36"/>
      <c r="M20" s="36"/>
      <c r="N20" s="36"/>
      <c r="O20" s="36"/>
      <c r="P20" s="37" t="str">
        <f>VLOOKUP($F20,УЧАСТНИКИ!$A$2:$L$1106,9,FALSE)</f>
        <v>Л</v>
      </c>
      <c r="Q20" s="38"/>
      <c r="R20" s="38"/>
    </row>
    <row r="21" spans="1:18" ht="13.5" hidden="1" customHeight="1" outlineLevel="1" x14ac:dyDescent="0.25">
      <c r="A21" s="32"/>
      <c r="B21" s="33"/>
      <c r="C21" s="37"/>
      <c r="D21" s="33"/>
      <c r="E21" s="100"/>
      <c r="F21" s="32"/>
      <c r="G21" s="32"/>
      <c r="H21" s="32"/>
      <c r="I21" s="32"/>
      <c r="J21" s="32"/>
      <c r="K21" s="35"/>
      <c r="L21" s="36"/>
      <c r="M21" s="36"/>
      <c r="N21" s="36"/>
      <c r="O21" s="36"/>
      <c r="P21" s="37"/>
      <c r="Q21" s="38"/>
      <c r="R21" s="38"/>
    </row>
    <row r="22" spans="1:18" ht="13.5" customHeight="1" collapsed="1" x14ac:dyDescent="0.25">
      <c r="A22" s="32" t="s">
        <v>31</v>
      </c>
      <c r="B22" s="33" t="str">
        <f>VLOOKUP($F22,УЧАСТНИКИ!$A$2:$L$1106,3,FALSE)</f>
        <v>Коваленко Кирилл</v>
      </c>
      <c r="C22" s="37" t="str">
        <f>VLOOKUP($F22,УЧАСТНИКИ!$A$2:$L$1106,4,FALSE)</f>
        <v>20.01.1994</v>
      </c>
      <c r="D22" s="33" t="str">
        <f>VLOOKUP($F22,УЧАСТНИКИ!$A$2:$L$1106,5,FALSE)</f>
        <v xml:space="preserve">Краснодарский край </v>
      </c>
      <c r="E22" s="100" t="str">
        <f>VLOOKUP($F22,УЧАСТНИКИ!$A$2:$L$1106,8,FALSE)</f>
        <v>КМС</v>
      </c>
      <c r="F22" s="121" t="s">
        <v>1232</v>
      </c>
      <c r="G22" s="32"/>
      <c r="H22" s="32"/>
      <c r="I22" s="32"/>
      <c r="J22" s="32"/>
      <c r="K22" s="35"/>
      <c r="L22" s="36"/>
      <c r="M22" s="36"/>
      <c r="N22" s="36"/>
      <c r="O22" s="36"/>
      <c r="P22" s="37" t="str">
        <f>VLOOKUP($F22,УЧАСТНИКИ!$A$2:$L$1106,9,FALSE)</f>
        <v>Л</v>
      </c>
      <c r="Q22" s="38"/>
      <c r="R22" s="38"/>
    </row>
    <row r="23" spans="1:18" ht="13.5" hidden="1" customHeight="1" outlineLevel="1" x14ac:dyDescent="0.25">
      <c r="A23" s="32"/>
      <c r="B23" s="33"/>
      <c r="C23" s="37"/>
      <c r="D23" s="33"/>
      <c r="E23" s="100"/>
      <c r="F23" s="32"/>
      <c r="G23" s="32"/>
      <c r="H23" s="32"/>
      <c r="I23" s="32"/>
      <c r="J23" s="32"/>
      <c r="K23" s="35"/>
      <c r="L23" s="36"/>
      <c r="M23" s="36"/>
      <c r="N23" s="36"/>
      <c r="O23" s="36"/>
      <c r="P23" s="37"/>
      <c r="Q23" s="38"/>
      <c r="R23" s="38"/>
    </row>
    <row r="24" spans="1:18" ht="13.5" customHeight="1" collapsed="1" x14ac:dyDescent="0.25">
      <c r="A24" s="32" t="s">
        <v>49</v>
      </c>
      <c r="B24" s="33" t="str">
        <f>VLOOKUP($F24,УЧАСТНИКИ!$A$2:$L$1106,3,FALSE)</f>
        <v>Лагутин Денис</v>
      </c>
      <c r="C24" s="37" t="str">
        <f>VLOOKUP($F24,УЧАСТНИКИ!$A$2:$L$1106,4,FALSE)</f>
        <v>02.04.1998</v>
      </c>
      <c r="D24" s="33" t="str">
        <f>VLOOKUP($F24,УЧАСТНИКИ!$A$2:$L$1106,5,FALSE)</f>
        <v>Московская область Смоленская область</v>
      </c>
      <c r="E24" s="100" t="str">
        <f>VLOOKUP($F24,УЧАСТНИКИ!$A$2:$L$1106,8,FALSE)</f>
        <v>КМС</v>
      </c>
      <c r="F24" s="121" t="s">
        <v>1319</v>
      </c>
      <c r="G24" s="32"/>
      <c r="H24" s="32"/>
      <c r="I24" s="32"/>
      <c r="J24" s="32"/>
      <c r="K24" s="35"/>
      <c r="L24" s="36"/>
      <c r="M24" s="36"/>
      <c r="N24" s="36"/>
      <c r="O24" s="36"/>
      <c r="P24" s="37" t="str">
        <f>VLOOKUP($F24,УЧАСТНИКИ!$A$2:$L$1106,9,FALSE)</f>
        <v>К</v>
      </c>
      <c r="Q24" s="38"/>
      <c r="R24" s="38"/>
    </row>
    <row r="25" spans="1:18" ht="13.5" hidden="1" customHeight="1" outlineLevel="1" x14ac:dyDescent="0.25">
      <c r="A25" s="32"/>
      <c r="B25" s="33"/>
      <c r="C25" s="37"/>
      <c r="D25" s="33"/>
      <c r="E25" s="100"/>
      <c r="F25" s="32"/>
      <c r="G25" s="32"/>
      <c r="H25" s="32"/>
      <c r="I25" s="32"/>
      <c r="J25" s="32"/>
      <c r="K25" s="35"/>
      <c r="L25" s="36"/>
      <c r="M25" s="36"/>
      <c r="N25" s="36"/>
      <c r="O25" s="36"/>
      <c r="P25" s="37"/>
      <c r="Q25" s="38"/>
      <c r="R25" s="38"/>
    </row>
    <row r="26" spans="1:18" ht="13.5" customHeight="1" collapsed="1" x14ac:dyDescent="0.25">
      <c r="A26" s="32" t="s">
        <v>56</v>
      </c>
      <c r="B26" s="33" t="str">
        <f>VLOOKUP($F26,УЧАСТНИКИ!$A$2:$L$1106,3,FALSE)</f>
        <v>Павлов Виталий</v>
      </c>
      <c r="C26" s="37" t="str">
        <f>VLOOKUP($F26,УЧАСТНИКИ!$A$2:$L$1106,4,FALSE)</f>
        <v>12.01.1997</v>
      </c>
      <c r="D26" s="33" t="str">
        <f>VLOOKUP($F26,УЧАСТНИКИ!$A$2:$L$1106,5,FALSE)</f>
        <v>Москва Волгоградская область</v>
      </c>
      <c r="E26" s="100" t="str">
        <f>VLOOKUP($F26,УЧАСТНИКИ!$A$2:$L$1106,8,FALSE)</f>
        <v>МС</v>
      </c>
      <c r="F26" s="121" t="s">
        <v>59</v>
      </c>
      <c r="G26" s="32"/>
      <c r="H26" s="32"/>
      <c r="I26" s="32"/>
      <c r="J26" s="32"/>
      <c r="K26" s="35"/>
      <c r="L26" s="36"/>
      <c r="M26" s="36"/>
      <c r="N26" s="36"/>
      <c r="O26" s="36"/>
      <c r="P26" s="37" t="str">
        <f>VLOOKUP($F26,УЧАСТНИКИ!$A$2:$L$1106,9,FALSE)</f>
        <v>К</v>
      </c>
      <c r="Q26" s="38"/>
      <c r="R26" s="38"/>
    </row>
    <row r="27" spans="1:18" ht="13.5" hidden="1" customHeight="1" outlineLevel="1" x14ac:dyDescent="0.25">
      <c r="A27" s="32"/>
      <c r="B27" s="33"/>
      <c r="C27" s="37"/>
      <c r="D27" s="33"/>
      <c r="E27" s="100"/>
      <c r="F27" s="32"/>
      <c r="G27" s="32"/>
      <c r="H27" s="32"/>
      <c r="I27" s="32"/>
      <c r="J27" s="32"/>
      <c r="K27" s="35"/>
      <c r="L27" s="36"/>
      <c r="M27" s="36"/>
      <c r="N27" s="36"/>
      <c r="O27" s="36"/>
      <c r="P27" s="37"/>
      <c r="Q27" s="38"/>
      <c r="R27" s="38"/>
    </row>
    <row r="28" spans="1:18" ht="13.5" customHeight="1" collapsed="1" x14ac:dyDescent="0.25">
      <c r="A28" s="32" t="s">
        <v>55</v>
      </c>
      <c r="B28" s="33" t="str">
        <f>VLOOKUP($F28,УЧАСТНИКИ!$A$2:$L$1106,3,FALSE)</f>
        <v>Обертышев Денис</v>
      </c>
      <c r="C28" s="37" t="str">
        <f>VLOOKUP($F28,УЧАСТНИКИ!$A$2:$L$1106,4,FALSE)</f>
        <v>16.02.1997</v>
      </c>
      <c r="D28" s="33" t="str">
        <f>VLOOKUP($F28,УЧАСТНИКИ!$A$2:$L$1106,5,FALSE)</f>
        <v>Краснодарский край Самарская область</v>
      </c>
      <c r="E28" s="100" t="str">
        <f>VLOOKUP($F28,УЧАСТНИКИ!$A$2:$L$1106,8,FALSE)</f>
        <v>МС</v>
      </c>
      <c r="F28" s="121" t="s">
        <v>1237</v>
      </c>
      <c r="G28" s="32"/>
      <c r="H28" s="32"/>
      <c r="I28" s="32"/>
      <c r="J28" s="32"/>
      <c r="K28" s="35"/>
      <c r="L28" s="36"/>
      <c r="M28" s="36"/>
      <c r="N28" s="36"/>
      <c r="O28" s="36"/>
      <c r="P28" s="37" t="str">
        <f>VLOOKUP($F28,УЧАСТНИКИ!$A$2:$L$1106,9,FALSE)</f>
        <v>Л</v>
      </c>
      <c r="Q28" s="38"/>
      <c r="R28" s="38"/>
    </row>
    <row r="29" spans="1:18" ht="13.5" hidden="1" customHeight="1" outlineLevel="1" x14ac:dyDescent="0.25">
      <c r="A29" s="32"/>
      <c r="B29" s="33"/>
      <c r="C29" s="37"/>
      <c r="D29" s="33"/>
      <c r="E29" s="33"/>
      <c r="F29" s="32"/>
      <c r="G29" s="32"/>
      <c r="H29" s="32"/>
      <c r="I29" s="32"/>
      <c r="J29" s="32"/>
      <c r="K29" s="35"/>
      <c r="L29" s="36"/>
      <c r="M29" s="36"/>
      <c r="N29" s="36"/>
      <c r="O29" s="36"/>
      <c r="P29" s="37"/>
      <c r="Q29" s="38"/>
      <c r="R29" s="38"/>
    </row>
    <row r="30" spans="1:18" ht="13.5" customHeight="1" collapsed="1" x14ac:dyDescent="0.25">
      <c r="A30" s="32" t="s">
        <v>54</v>
      </c>
      <c r="B30" s="33" t="str">
        <f>VLOOKUP($F30,УЧАСТНИКИ!$A$2:$L$1106,3,FALSE)</f>
        <v>Сорокин Дмитрий</v>
      </c>
      <c r="C30" s="37" t="str">
        <f>VLOOKUP($F30,УЧАСТНИКИ!$A$2:$L$1106,4,FALSE)</f>
        <v>27.09.1992</v>
      </c>
      <c r="D30" s="33" t="str">
        <f>VLOOKUP($F30,УЧАСТНИКИ!$A$2:$L$1106,5,FALSE)</f>
        <v xml:space="preserve">Краснодарский край </v>
      </c>
      <c r="E30" s="100" t="str">
        <f>VLOOKUP($F30,УЧАСТНИКИ!$A$2:$L$1106,8,FALSE)</f>
        <v>МСМК</v>
      </c>
      <c r="F30" s="121" t="s">
        <v>1249</v>
      </c>
      <c r="G30" s="32"/>
      <c r="H30" s="32"/>
      <c r="I30" s="32"/>
      <c r="J30" s="32"/>
      <c r="K30" s="35"/>
      <c r="L30" s="36"/>
      <c r="M30" s="36"/>
      <c r="N30" s="36"/>
      <c r="O30" s="36"/>
      <c r="P30" s="37" t="str">
        <f>VLOOKUP($F30,УЧАСТНИКИ!$A$2:$L$1106,9,FALSE)</f>
        <v>К</v>
      </c>
      <c r="Q30" s="38"/>
      <c r="R30" s="38"/>
    </row>
    <row r="31" spans="1:18" ht="13.5" hidden="1" customHeight="1" outlineLevel="1" x14ac:dyDescent="0.25">
      <c r="A31" s="32"/>
      <c r="B31" s="33"/>
      <c r="C31" s="37"/>
      <c r="D31" s="33"/>
      <c r="E31" s="100"/>
      <c r="F31" s="32"/>
      <c r="G31" s="32"/>
      <c r="H31" s="32"/>
      <c r="I31" s="32"/>
      <c r="J31" s="32"/>
      <c r="K31" s="35"/>
      <c r="L31" s="36"/>
      <c r="M31" s="36"/>
      <c r="N31" s="36"/>
      <c r="O31" s="36"/>
      <c r="P31" s="37"/>
      <c r="Q31" s="38"/>
      <c r="R31" s="38"/>
    </row>
    <row r="32" spans="1:18" ht="13.5" hidden="1" customHeight="1" collapsed="1" x14ac:dyDescent="0.25">
      <c r="A32" s="32" t="s">
        <v>53</v>
      </c>
      <c r="B32" s="33" t="e">
        <f>VLOOKUP($F32,УЧАСТНИКИ!$A$2:$L$1106,3,FALSE)</f>
        <v>#N/A</v>
      </c>
      <c r="C32" s="37" t="e">
        <f>VLOOKUP($F32,УЧАСТНИКИ!$A$2:$L$1106,4,FALSE)</f>
        <v>#N/A</v>
      </c>
      <c r="D32" s="33" t="e">
        <f>VLOOKUP($F32,УЧАСТНИКИ!$A$2:$L$1106,5,FALSE)</f>
        <v>#N/A</v>
      </c>
      <c r="E32" s="100" t="e">
        <f>VLOOKUP($F32,УЧАСТНИКИ!$A$2:$L$1106,8,FALSE)</f>
        <v>#N/A</v>
      </c>
      <c r="F32" s="32"/>
      <c r="G32" s="32"/>
      <c r="H32" s="32"/>
      <c r="I32" s="32"/>
      <c r="J32" s="32"/>
      <c r="K32" s="35"/>
      <c r="L32" s="36"/>
      <c r="M32" s="36"/>
      <c r="N32" s="36"/>
      <c r="O32" s="36"/>
      <c r="P32" s="37" t="e">
        <f>VLOOKUP($F32,УЧАСТНИКИ!$A$2:$L$1106,9,FALSE)</f>
        <v>#N/A</v>
      </c>
      <c r="Q32" s="38"/>
      <c r="R32" s="38"/>
    </row>
    <row r="33" spans="1:18" ht="13.5" hidden="1" customHeight="1" outlineLevel="1" x14ac:dyDescent="0.25">
      <c r="A33" s="32" t="s">
        <v>57</v>
      </c>
      <c r="B33" s="33"/>
      <c r="C33" s="37"/>
      <c r="D33" s="33"/>
      <c r="E33" s="100" t="e">
        <f>VLOOKUP($F33,УЧАСТНИКИ!$A$2:$L$1106,8,FALSE)</f>
        <v>#N/A</v>
      </c>
      <c r="F33" s="32"/>
      <c r="G33" s="32"/>
      <c r="H33" s="32"/>
      <c r="I33" s="32"/>
      <c r="J33" s="32"/>
      <c r="K33" s="35"/>
      <c r="L33" s="36"/>
      <c r="M33" s="36"/>
      <c r="N33" s="36"/>
      <c r="O33" s="36"/>
      <c r="P33" s="37" t="e">
        <f>VLOOKUP($F33,УЧАСТНИКИ!$A$2:$L$1106,9,FALSE)</f>
        <v>#N/A</v>
      </c>
      <c r="Q33" s="38"/>
      <c r="R33" s="38"/>
    </row>
    <row r="34" spans="1:18" ht="13.5" hidden="1" customHeight="1" collapsed="1" x14ac:dyDescent="0.25">
      <c r="A34" s="32" t="s">
        <v>52</v>
      </c>
      <c r="B34" s="33" t="e">
        <f>VLOOKUP($F34,УЧАСТНИКИ!$A$2:$L$1106,3,FALSE)</f>
        <v>#N/A</v>
      </c>
      <c r="C34" s="37" t="e">
        <f>VLOOKUP($F34,УЧАСТНИКИ!$A$2:$L$1106,4,FALSE)</f>
        <v>#N/A</v>
      </c>
      <c r="D34" s="33" t="e">
        <f>VLOOKUP($F34,УЧАСТНИКИ!$A$2:$L$1106,5,FALSE)</f>
        <v>#N/A</v>
      </c>
      <c r="E34" s="100" t="e">
        <f>VLOOKUP($F34,УЧАСТНИКИ!$A$2:$L$1106,8,FALSE)</f>
        <v>#N/A</v>
      </c>
      <c r="F34" s="32"/>
      <c r="G34" s="32"/>
      <c r="H34" s="32"/>
      <c r="I34" s="32"/>
      <c r="J34" s="32"/>
      <c r="K34" s="35"/>
      <c r="L34" s="36"/>
      <c r="M34" s="36"/>
      <c r="N34" s="36"/>
      <c r="O34" s="36"/>
      <c r="P34" s="37" t="e">
        <f>VLOOKUP($F34,УЧАСТНИКИ!$A$2:$L$1106,9,FALSE)</f>
        <v>#N/A</v>
      </c>
      <c r="Q34" s="38"/>
      <c r="R34" s="38"/>
    </row>
    <row r="35" spans="1:18" ht="13.5" hidden="1" customHeight="1" outlineLevel="1" x14ac:dyDescent="0.25">
      <c r="A35" s="32" t="s">
        <v>59</v>
      </c>
      <c r="B35" s="33"/>
      <c r="C35" s="37"/>
      <c r="D35" s="33"/>
      <c r="E35" s="100" t="e">
        <f>VLOOKUP($F35,УЧАСТНИКИ!$A$2:$L$1106,8,FALSE)</f>
        <v>#N/A</v>
      </c>
      <c r="F35" s="32"/>
      <c r="G35" s="32"/>
      <c r="H35" s="32"/>
      <c r="I35" s="32"/>
      <c r="J35" s="32"/>
      <c r="K35" s="35"/>
      <c r="L35" s="36"/>
      <c r="M35" s="36"/>
      <c r="N35" s="36"/>
      <c r="O35" s="36"/>
      <c r="P35" s="37" t="e">
        <f>VLOOKUP($F35,УЧАСТНИКИ!$A$2:$L$1106,9,FALSE)</f>
        <v>#N/A</v>
      </c>
      <c r="Q35" s="38"/>
      <c r="R35" s="38"/>
    </row>
    <row r="36" spans="1:18" ht="13.5" hidden="1" customHeight="1" collapsed="1" x14ac:dyDescent="0.25">
      <c r="A36" s="32" t="s">
        <v>51</v>
      </c>
      <c r="B36" s="33" t="e">
        <f>VLOOKUP($F36,УЧАСТНИКИ!$A$2:$L$1106,3,FALSE)</f>
        <v>#N/A</v>
      </c>
      <c r="C36" s="37" t="e">
        <f>VLOOKUP($F36,УЧАСТНИКИ!$A$2:$L$1106,4,FALSE)</f>
        <v>#N/A</v>
      </c>
      <c r="D36" s="33" t="e">
        <f>VLOOKUP($F36,УЧАСТНИКИ!$A$2:$L$1106,5,FALSE)</f>
        <v>#N/A</v>
      </c>
      <c r="E36" s="100" t="e">
        <f>VLOOKUP($F36,УЧАСТНИКИ!$A$2:$L$1106,8,FALSE)</f>
        <v>#N/A</v>
      </c>
      <c r="F36" s="32"/>
      <c r="G36" s="32"/>
      <c r="H36" s="32"/>
      <c r="I36" s="32"/>
      <c r="J36" s="32"/>
      <c r="K36" s="35"/>
      <c r="L36" s="36"/>
      <c r="M36" s="36"/>
      <c r="N36" s="36"/>
      <c r="O36" s="36"/>
      <c r="P36" s="37" t="e">
        <f>VLOOKUP($F36,УЧАСТНИКИ!$A$2:$L$1106,9,FALSE)</f>
        <v>#N/A</v>
      </c>
      <c r="Q36" s="38"/>
      <c r="R36" s="38"/>
    </row>
    <row r="37" spans="1:18" ht="13.5" hidden="1" customHeight="1" outlineLevel="1" x14ac:dyDescent="0.25">
      <c r="A37" s="32" t="s">
        <v>55</v>
      </c>
      <c r="B37" s="33"/>
      <c r="C37" s="37"/>
      <c r="D37" s="33"/>
      <c r="E37" s="100" t="e">
        <f>VLOOKUP($F37,УЧАСТНИКИ!$A$2:$L$1106,8,FALSE)</f>
        <v>#N/A</v>
      </c>
      <c r="F37" s="32"/>
      <c r="G37" s="32"/>
      <c r="H37" s="32"/>
      <c r="I37" s="32"/>
      <c r="J37" s="32"/>
      <c r="K37" s="35"/>
      <c r="L37" s="36"/>
      <c r="M37" s="36"/>
      <c r="N37" s="36"/>
      <c r="O37" s="36"/>
      <c r="P37" s="37" t="e">
        <f>VLOOKUP($F37,УЧАСТНИКИ!$A$2:$L$1106,9,FALSE)</f>
        <v>#N/A</v>
      </c>
      <c r="Q37" s="38"/>
      <c r="R37" s="38"/>
    </row>
    <row r="38" spans="1:18" ht="13.5" hidden="1" customHeight="1" collapsed="1" x14ac:dyDescent="0.25">
      <c r="A38" s="32" t="s">
        <v>50</v>
      </c>
      <c r="B38" s="33" t="e">
        <f>VLOOKUP($F38,УЧАСТНИКИ!$A$2:$L$1106,3,FALSE)</f>
        <v>#N/A</v>
      </c>
      <c r="C38" s="37" t="e">
        <f>VLOOKUP($F38,УЧАСТНИКИ!$A$2:$L$1106,4,FALSE)</f>
        <v>#N/A</v>
      </c>
      <c r="D38" s="33" t="e">
        <f>VLOOKUP($F38,УЧАСТНИКИ!$A$2:$L$1106,5,FALSE)</f>
        <v>#N/A</v>
      </c>
      <c r="E38" s="100" t="e">
        <f>VLOOKUP($F38,УЧАСТНИКИ!$A$2:$L$1106,8,FALSE)</f>
        <v>#N/A</v>
      </c>
      <c r="F38" s="32"/>
      <c r="G38" s="32"/>
      <c r="H38" s="32"/>
      <c r="I38" s="32"/>
      <c r="J38" s="32"/>
      <c r="K38" s="35"/>
      <c r="L38" s="36"/>
      <c r="M38" s="36"/>
      <c r="N38" s="36"/>
      <c r="O38" s="36"/>
      <c r="P38" s="37" t="e">
        <f>VLOOKUP($F38,УЧАСТНИКИ!$A$2:$L$1106,9,FALSE)</f>
        <v>#N/A</v>
      </c>
      <c r="Q38" s="38"/>
      <c r="R38" s="38"/>
    </row>
    <row r="39" spans="1:18" ht="13.5" hidden="1" customHeight="1" outlineLevel="1" x14ac:dyDescent="0.25">
      <c r="A39" s="32" t="s">
        <v>53</v>
      </c>
      <c r="B39" s="33"/>
      <c r="C39" s="37"/>
      <c r="D39" s="33"/>
      <c r="E39" s="100" t="e">
        <f>VLOOKUP($F39,УЧАСТНИКИ!$A$2:$L$1106,8,FALSE)</f>
        <v>#N/A</v>
      </c>
      <c r="F39" s="32"/>
      <c r="G39" s="32"/>
      <c r="H39" s="32"/>
      <c r="I39" s="32"/>
      <c r="J39" s="32"/>
      <c r="K39" s="35"/>
      <c r="L39" s="36"/>
      <c r="M39" s="36"/>
      <c r="N39" s="36"/>
      <c r="O39" s="36"/>
      <c r="P39" s="37" t="e">
        <f>VLOOKUP($F39,УЧАСТНИКИ!$A$2:$L$1106,9,FALSE)</f>
        <v>#N/A</v>
      </c>
      <c r="Q39" s="38"/>
      <c r="R39" s="38"/>
    </row>
    <row r="40" spans="1:18" ht="13.5" hidden="1" customHeight="1" collapsed="1" x14ac:dyDescent="0.25">
      <c r="A40" s="32" t="s">
        <v>57</v>
      </c>
      <c r="B40" s="33" t="e">
        <f>VLOOKUP($F40,УЧАСТНИКИ!$A$2:$L$1106,3,FALSE)</f>
        <v>#N/A</v>
      </c>
      <c r="C40" s="37" t="e">
        <f>VLOOKUP($F40,УЧАСТНИКИ!$A$2:$L$1106,4,FALSE)</f>
        <v>#N/A</v>
      </c>
      <c r="D40" s="33" t="e">
        <f>VLOOKUP($F40,УЧАСТНИКИ!$A$2:$L$1106,5,FALSE)</f>
        <v>#N/A</v>
      </c>
      <c r="E40" s="100" t="e">
        <f>VLOOKUP($F40,УЧАСТНИКИ!$A$2:$L$1106,8,FALSE)</f>
        <v>#N/A</v>
      </c>
      <c r="F40" s="32"/>
      <c r="G40" s="32"/>
      <c r="H40" s="32"/>
      <c r="I40" s="32"/>
      <c r="J40" s="32"/>
      <c r="K40" s="35"/>
      <c r="L40" s="36"/>
      <c r="M40" s="36"/>
      <c r="N40" s="36"/>
      <c r="O40" s="36"/>
      <c r="P40" s="37" t="e">
        <f>VLOOKUP($F40,УЧАСТНИКИ!$A$2:$L$1106,9,FALSE)</f>
        <v>#N/A</v>
      </c>
      <c r="Q40" s="38"/>
      <c r="R40" s="38"/>
    </row>
    <row r="41" spans="1:18" ht="13.5" hidden="1" customHeight="1" outlineLevel="1" x14ac:dyDescent="0.25">
      <c r="A41" s="32" t="s">
        <v>51</v>
      </c>
      <c r="B41" s="33"/>
      <c r="C41" s="37"/>
      <c r="D41" s="33"/>
      <c r="E41" s="100" t="e">
        <f>VLOOKUP($F41,УЧАСТНИКИ!$A$2:$L$1106,8,FALSE)</f>
        <v>#N/A</v>
      </c>
      <c r="F41" s="32"/>
      <c r="G41" s="32"/>
      <c r="H41" s="32"/>
      <c r="I41" s="32"/>
      <c r="J41" s="32"/>
      <c r="K41" s="35"/>
      <c r="L41" s="36"/>
      <c r="M41" s="36"/>
      <c r="N41" s="36"/>
      <c r="O41" s="36"/>
      <c r="P41" s="37" t="e">
        <f>VLOOKUP($F41,УЧАСТНИКИ!$A$2:$L$1106,9,FALSE)</f>
        <v>#N/A</v>
      </c>
      <c r="Q41" s="38"/>
      <c r="R41" s="38"/>
    </row>
    <row r="42" spans="1:18" ht="13.5" hidden="1" customHeight="1" collapsed="1" x14ac:dyDescent="0.25">
      <c r="A42" s="32" t="s">
        <v>58</v>
      </c>
      <c r="B42" s="33" t="e">
        <f>VLOOKUP($F42,УЧАСТНИКИ!$A$2:$L$1106,3,FALSE)</f>
        <v>#N/A</v>
      </c>
      <c r="C42" s="37" t="e">
        <f>VLOOKUP($F42,УЧАСТНИКИ!$A$2:$L$1106,4,FALSE)</f>
        <v>#N/A</v>
      </c>
      <c r="D42" s="33" t="e">
        <f>VLOOKUP($F42,УЧАСТНИКИ!$A$2:$L$1106,5,FALSE)</f>
        <v>#N/A</v>
      </c>
      <c r="E42" s="100" t="e">
        <f>VLOOKUP($F42,УЧАСТНИКИ!$A$2:$L$1106,8,FALSE)</f>
        <v>#N/A</v>
      </c>
      <c r="F42" s="32"/>
      <c r="G42" s="32"/>
      <c r="H42" s="32"/>
      <c r="I42" s="32"/>
      <c r="J42" s="32"/>
      <c r="K42" s="35"/>
      <c r="L42" s="36"/>
      <c r="M42" s="36"/>
      <c r="N42" s="36"/>
      <c r="O42" s="36"/>
      <c r="P42" s="37" t="e">
        <f>VLOOKUP($F42,УЧАСТНИКИ!$A$2:$L$1106,9,FALSE)</f>
        <v>#N/A</v>
      </c>
      <c r="Q42" s="38"/>
      <c r="R42" s="38"/>
    </row>
    <row r="43" spans="1:18" ht="13.5" hidden="1" customHeight="1" outlineLevel="1" x14ac:dyDescent="0.25">
      <c r="A43" s="32" t="s">
        <v>57</v>
      </c>
      <c r="B43" s="33"/>
      <c r="C43" s="37"/>
      <c r="D43" s="33"/>
      <c r="E43" s="100" t="e">
        <f>VLOOKUP($F43,УЧАСТНИКИ!$A$2:$L$1106,8,FALSE)</f>
        <v>#N/A</v>
      </c>
      <c r="F43" s="32"/>
      <c r="G43" s="32"/>
      <c r="H43" s="32"/>
      <c r="I43" s="32"/>
      <c r="J43" s="32"/>
      <c r="K43" s="35"/>
      <c r="L43" s="36"/>
      <c r="M43" s="36"/>
      <c r="N43" s="36"/>
      <c r="O43" s="36"/>
      <c r="P43" s="37" t="e">
        <f>VLOOKUP($F43,УЧАСТНИКИ!$A$2:$L$1106,9,FALSE)</f>
        <v>#N/A</v>
      </c>
      <c r="Q43" s="38"/>
      <c r="R43" s="38"/>
    </row>
    <row r="44" spans="1:18" ht="13.5" hidden="1" customHeight="1" collapsed="1" x14ac:dyDescent="0.25">
      <c r="A44" s="32" t="s">
        <v>59</v>
      </c>
      <c r="B44" s="33" t="e">
        <f>VLOOKUP($F44,УЧАСТНИКИ!$A$2:$L$1106,3,FALSE)</f>
        <v>#N/A</v>
      </c>
      <c r="C44" s="37" t="e">
        <f>VLOOKUP($F44,УЧАСТНИКИ!$A$2:$L$1106,4,FALSE)</f>
        <v>#N/A</v>
      </c>
      <c r="D44" s="33" t="e">
        <f>VLOOKUP($F44,УЧАСТНИКИ!$A$2:$L$1106,5,FALSE)</f>
        <v>#N/A</v>
      </c>
      <c r="E44" s="100" t="e">
        <f>VLOOKUP($F44,УЧАСТНИКИ!$A$2:$L$1106,8,FALSE)</f>
        <v>#N/A</v>
      </c>
      <c r="F44" s="32"/>
      <c r="G44" s="32"/>
      <c r="H44" s="32"/>
      <c r="I44" s="32"/>
      <c r="J44" s="32"/>
      <c r="K44" s="35"/>
      <c r="L44" s="36"/>
      <c r="M44" s="36"/>
      <c r="N44" s="36"/>
      <c r="O44" s="36"/>
      <c r="P44" s="37" t="e">
        <f>VLOOKUP($F44,УЧАСТНИКИ!$A$2:$L$1106,9,FALSE)</f>
        <v>#N/A</v>
      </c>
      <c r="Q44" s="38"/>
      <c r="R44" s="38"/>
    </row>
    <row r="45" spans="1:18" ht="13.5" hidden="1" customHeight="1" outlineLevel="1" collapsed="1" x14ac:dyDescent="0.25">
      <c r="A45" s="32" t="s">
        <v>56</v>
      </c>
      <c r="B45" s="33"/>
      <c r="C45" s="37"/>
      <c r="D45" s="33"/>
      <c r="E45" s="100" t="e">
        <f>VLOOKUP($F45,УЧАСТНИКИ!$A$2:$L$1106,8,FALSE)</f>
        <v>#N/A</v>
      </c>
      <c r="F45" s="32"/>
      <c r="G45" s="32"/>
      <c r="H45" s="32"/>
      <c r="I45" s="32"/>
      <c r="J45" s="32"/>
      <c r="K45" s="35"/>
      <c r="L45" s="36"/>
      <c r="M45" s="36"/>
      <c r="N45" s="36"/>
      <c r="O45" s="36"/>
      <c r="P45" s="37" t="e">
        <f>VLOOKUP($F45,УЧАСТНИКИ!$A$2:$L$1106,9,FALSE)</f>
        <v>#N/A</v>
      </c>
      <c r="Q45" s="38"/>
      <c r="R45" s="38"/>
    </row>
    <row r="46" spans="1:18" ht="13.5" hidden="1" customHeight="1" collapsed="1" x14ac:dyDescent="0.25">
      <c r="A46" s="32" t="s">
        <v>60</v>
      </c>
      <c r="B46" s="33" t="e">
        <f>VLOOKUP($F46,УЧАСТНИКИ!$A$2:$L$1106,3,FALSE)</f>
        <v>#N/A</v>
      </c>
      <c r="C46" s="37" t="e">
        <f>VLOOKUP($F46,УЧАСТНИКИ!$A$2:$L$1106,4,FALSE)</f>
        <v>#N/A</v>
      </c>
      <c r="D46" s="33" t="e">
        <f>VLOOKUP($F46,УЧАСТНИКИ!$A$2:$L$1106,5,FALSE)</f>
        <v>#N/A</v>
      </c>
      <c r="E46" s="100" t="e">
        <f>VLOOKUP($F46,УЧАСТНИКИ!$A$2:$L$1106,8,FALSE)</f>
        <v>#N/A</v>
      </c>
      <c r="F46" s="32"/>
      <c r="G46" s="32"/>
      <c r="H46" s="32"/>
      <c r="I46" s="32"/>
      <c r="J46" s="32"/>
      <c r="K46" s="35"/>
      <c r="L46" s="36"/>
      <c r="M46" s="36"/>
      <c r="N46" s="36"/>
      <c r="O46" s="36"/>
      <c r="P46" s="37" t="e">
        <f>VLOOKUP($F46,УЧАСТНИКИ!$A$2:$L$1106,9,FALSE)</f>
        <v>#N/A</v>
      </c>
      <c r="Q46" s="38"/>
      <c r="R46" s="38"/>
    </row>
    <row r="47" spans="1:18" ht="13.5" hidden="1" customHeight="1" outlineLevel="1" x14ac:dyDescent="0.25">
      <c r="A47" s="32"/>
      <c r="B47" s="33"/>
      <c r="C47" s="37"/>
      <c r="D47" s="33"/>
      <c r="E47" s="100" t="e">
        <f>VLOOKUP($F47,УЧАСТНИКИ!$A$2:$L$1106,8,FALSE)</f>
        <v>#N/A</v>
      </c>
      <c r="F47" s="32"/>
      <c r="G47" s="32"/>
      <c r="H47" s="32"/>
      <c r="I47" s="32"/>
      <c r="J47" s="32"/>
      <c r="K47" s="35"/>
      <c r="L47" s="36"/>
      <c r="M47" s="36"/>
      <c r="N47" s="36"/>
      <c r="O47" s="36"/>
      <c r="P47" s="37" t="e">
        <f>VLOOKUP($F47,УЧАСТНИКИ!$A$2:$L$1106,9,FALSE)</f>
        <v>#N/A</v>
      </c>
      <c r="Q47" s="38"/>
      <c r="R47" s="38"/>
    </row>
    <row r="48" spans="1:18" ht="13.5" hidden="1" customHeight="1" collapsed="1" x14ac:dyDescent="0.25">
      <c r="A48" s="32" t="s">
        <v>61</v>
      </c>
      <c r="B48" s="33" t="e">
        <f>VLOOKUP($F48,УЧАСТНИКИ!$A$2:$L$1106,3,FALSE)</f>
        <v>#N/A</v>
      </c>
      <c r="C48" s="37" t="e">
        <f>VLOOKUP($F48,УЧАСТНИКИ!$A$2:$L$1106,4,FALSE)</f>
        <v>#N/A</v>
      </c>
      <c r="D48" s="33" t="e">
        <f>VLOOKUP($F48,УЧАСТНИКИ!$A$2:$L$1106,5,FALSE)</f>
        <v>#N/A</v>
      </c>
      <c r="E48" s="100" t="e">
        <f>VLOOKUP($F48,УЧАСТНИКИ!$A$2:$L$1106,8,FALSE)</f>
        <v>#N/A</v>
      </c>
      <c r="F48" s="32"/>
      <c r="G48" s="32"/>
      <c r="H48" s="32"/>
      <c r="I48" s="32"/>
      <c r="J48" s="32"/>
      <c r="K48" s="35"/>
      <c r="L48" s="36"/>
      <c r="M48" s="36"/>
      <c r="N48" s="36"/>
      <c r="O48" s="36"/>
      <c r="P48" s="37" t="e">
        <f>VLOOKUP($F48,УЧАСТНИКИ!$A$2:$L$1106,9,FALSE)</f>
        <v>#N/A</v>
      </c>
      <c r="Q48" s="38"/>
      <c r="R48" s="38"/>
    </row>
    <row r="49" spans="1:47" ht="13.5" hidden="1" customHeight="1" outlineLevel="1" x14ac:dyDescent="0.25">
      <c r="A49" s="32"/>
      <c r="B49" s="33"/>
      <c r="C49" s="37"/>
      <c r="D49" s="33"/>
      <c r="E49" s="100" t="e">
        <f>VLOOKUP($F49,УЧАСТНИКИ!$A$2:$L$1106,8,FALSE)</f>
        <v>#N/A</v>
      </c>
      <c r="F49" s="32"/>
      <c r="G49" s="32"/>
      <c r="H49" s="32"/>
      <c r="I49" s="32"/>
      <c r="J49" s="32"/>
      <c r="K49" s="35"/>
      <c r="L49" s="36"/>
      <c r="M49" s="36"/>
      <c r="N49" s="36"/>
      <c r="O49" s="36"/>
      <c r="P49" s="37" t="e">
        <f>VLOOKUP($F49,УЧАСТНИКИ!$A$2:$L$1106,9,FALSE)</f>
        <v>#N/A</v>
      </c>
      <c r="Q49" s="38"/>
      <c r="R49" s="38"/>
    </row>
    <row r="50" spans="1:47" ht="13.5" hidden="1" customHeight="1" collapsed="1" x14ac:dyDescent="0.25">
      <c r="A50" s="32" t="s">
        <v>62</v>
      </c>
      <c r="B50" s="33" t="e">
        <f>VLOOKUP($F50,УЧАСТНИКИ!$A$2:$L$1106,3,FALSE)</f>
        <v>#N/A</v>
      </c>
      <c r="C50" s="37" t="e">
        <f>VLOOKUP($F50,УЧАСТНИКИ!$A$2:$L$1106,4,FALSE)</f>
        <v>#N/A</v>
      </c>
      <c r="D50" s="33" t="e">
        <f>VLOOKUP($F50,УЧАСТНИКИ!$A$2:$L$1106,5,FALSE)</f>
        <v>#N/A</v>
      </c>
      <c r="E50" s="100" t="e">
        <f>VLOOKUP($F50,УЧАСТНИКИ!$A$2:$L$1106,8,FALSE)</f>
        <v>#N/A</v>
      </c>
      <c r="F50" s="32"/>
      <c r="G50" s="32"/>
      <c r="H50" s="32"/>
      <c r="I50" s="32"/>
      <c r="J50" s="32"/>
      <c r="K50" s="35"/>
      <c r="L50" s="36"/>
      <c r="M50" s="36"/>
      <c r="N50" s="36"/>
      <c r="O50" s="36"/>
      <c r="P50" s="37" t="e">
        <f>VLOOKUP($F50,УЧАСТНИКИ!$A$2:$L$1106,9,FALSE)</f>
        <v>#N/A</v>
      </c>
      <c r="Q50" s="38"/>
      <c r="R50" s="38"/>
    </row>
    <row r="51" spans="1:47" ht="13.5" hidden="1" customHeight="1" outlineLevel="1" x14ac:dyDescent="0.25">
      <c r="A51" s="32"/>
      <c r="B51" s="33"/>
      <c r="C51" s="37"/>
      <c r="D51" s="33"/>
      <c r="E51" s="100" t="e">
        <f>VLOOKUP($F51,УЧАСТНИКИ!$A$2:$L$1106,8,FALSE)</f>
        <v>#N/A</v>
      </c>
      <c r="F51" s="32"/>
      <c r="G51" s="32"/>
      <c r="H51" s="32"/>
      <c r="I51" s="32"/>
      <c r="J51" s="32"/>
      <c r="K51" s="35"/>
      <c r="L51" s="36"/>
      <c r="M51" s="36"/>
      <c r="N51" s="36"/>
      <c r="O51" s="36"/>
      <c r="P51" s="37" t="e">
        <f>VLOOKUP($F51,УЧАСТНИКИ!$A$2:$L$1106,9,FALSE)</f>
        <v>#N/A</v>
      </c>
      <c r="Q51" s="38"/>
      <c r="R51" s="38"/>
    </row>
    <row r="52" spans="1:47" ht="13.5" hidden="1" customHeight="1" collapsed="1" x14ac:dyDescent="0.25">
      <c r="A52" s="32" t="s">
        <v>11</v>
      </c>
      <c r="B52" s="33" t="e">
        <f>VLOOKUP($F52,УЧАСТНИКИ!$A$2:$L$1106,3,FALSE)</f>
        <v>#N/A</v>
      </c>
      <c r="C52" s="37" t="e">
        <f>VLOOKUP($F52,УЧАСТНИКИ!$A$2:$L$1106,4,FALSE)</f>
        <v>#N/A</v>
      </c>
      <c r="D52" s="33" t="e">
        <f>VLOOKUP($F52,УЧАСТНИКИ!$A$2:$L$1106,5,FALSE)</f>
        <v>#N/A</v>
      </c>
      <c r="E52" s="100" t="e">
        <f>VLOOKUP($F52,УЧАСТНИКИ!$A$2:$L$1106,8,FALSE)</f>
        <v>#N/A</v>
      </c>
      <c r="F52" s="32"/>
      <c r="G52" s="32"/>
      <c r="H52" s="32"/>
      <c r="I52" s="32"/>
      <c r="J52" s="32"/>
      <c r="K52" s="35"/>
      <c r="L52" s="36"/>
      <c r="M52" s="36"/>
      <c r="N52" s="36"/>
      <c r="O52" s="36"/>
      <c r="P52" s="37" t="e">
        <f>VLOOKUP($F52,УЧАСТНИКИ!$A$2:$L$1106,9,FALSE)</f>
        <v>#N/A</v>
      </c>
      <c r="Q52" s="38"/>
      <c r="R52" s="38"/>
    </row>
    <row r="53" spans="1:47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47" x14ac:dyDescent="0.25">
      <c r="A54" s="172" t="s">
        <v>3</v>
      </c>
      <c r="B54" s="173"/>
      <c r="C54" s="173"/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3"/>
      <c r="AL54" s="173"/>
      <c r="AM54" s="173"/>
      <c r="AN54" s="173"/>
      <c r="AO54" s="173"/>
      <c r="AP54" s="173"/>
      <c r="AQ54" s="173"/>
      <c r="AR54" s="173"/>
      <c r="AS54" s="173"/>
      <c r="AT54" s="173"/>
      <c r="AU54" s="173"/>
    </row>
    <row r="55" spans="1:47" x14ac:dyDescent="0.25">
      <c r="A55" s="172" t="s">
        <v>4</v>
      </c>
      <c r="B55" s="173"/>
      <c r="C55" s="173"/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  <c r="AK55" s="173"/>
      <c r="AL55" s="173"/>
      <c r="AM55" s="173"/>
      <c r="AN55" s="173"/>
      <c r="AO55" s="173"/>
      <c r="AP55" s="173"/>
      <c r="AQ55" s="173"/>
      <c r="AR55" s="173"/>
      <c r="AS55" s="173"/>
      <c r="AT55" s="173"/>
      <c r="AU55" s="173"/>
    </row>
    <row r="56" spans="1:47" x14ac:dyDescent="0.25">
      <c r="A56" s="174" t="s">
        <v>5</v>
      </c>
      <c r="B56" s="174"/>
      <c r="C56" s="174"/>
      <c r="D56" s="174"/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  <c r="AK56" s="174"/>
      <c r="AL56" s="174"/>
      <c r="AM56" s="174"/>
      <c r="AN56" s="174"/>
      <c r="AO56" s="174"/>
      <c r="AP56" s="174"/>
      <c r="AQ56" s="174"/>
      <c r="AR56" s="174"/>
      <c r="AS56" s="174"/>
      <c r="AT56" s="174"/>
      <c r="AU56" s="174"/>
    </row>
    <row r="57" spans="1:47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47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47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47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47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47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47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47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</row>
    <row r="258" spans="1:11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</row>
    <row r="259" spans="1:11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</row>
    <row r="260" spans="1:11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</row>
    <row r="261" spans="1:11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</row>
    <row r="262" spans="1:11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</row>
    <row r="263" spans="1:11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</row>
    <row r="264" spans="1:11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</row>
    <row r="265" spans="1:11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</row>
    <row r="266" spans="1:11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</row>
    <row r="267" spans="1:11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</row>
    <row r="268" spans="1:11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</row>
    <row r="269" spans="1:11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</row>
    <row r="270" spans="1:11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</row>
    <row r="271" spans="1:11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</row>
    <row r="272" spans="1:11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</row>
    <row r="273" spans="1:11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</row>
    <row r="274" spans="1:11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</row>
    <row r="275" spans="1:11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</row>
    <row r="276" spans="1:11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</row>
    <row r="277" spans="1:11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</row>
    <row r="278" spans="1:11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</row>
    <row r="279" spans="1:11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</row>
    <row r="280" spans="1:11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</row>
    <row r="281" spans="1:11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</row>
    <row r="282" spans="1:11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</row>
    <row r="283" spans="1:11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</row>
    <row r="284" spans="1:11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</row>
    <row r="285" spans="1:11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</row>
    <row r="286" spans="1:11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</row>
    <row r="287" spans="1:11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</row>
    <row r="288" spans="1:11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</row>
    <row r="289" spans="1:11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</row>
    <row r="290" spans="1:11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</row>
    <row r="291" spans="1:11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</row>
    <row r="292" spans="1:11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</row>
    <row r="293" spans="1:11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</row>
    <row r="294" spans="1:11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</row>
    <row r="295" spans="1:11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</row>
    <row r="296" spans="1:11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</row>
    <row r="297" spans="1:11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</row>
    <row r="298" spans="1:11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</row>
    <row r="299" spans="1:11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</row>
    <row r="300" spans="1:11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</row>
    <row r="301" spans="1:11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</row>
    <row r="302" spans="1:11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</row>
    <row r="303" spans="1:11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</row>
    <row r="304" spans="1:11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spans="1:11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</row>
    <row r="306" spans="1:11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</row>
    <row r="307" spans="1:11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</row>
    <row r="308" spans="1:11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</row>
    <row r="309" spans="1:11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</row>
    <row r="310" spans="1:11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</row>
    <row r="311" spans="1:1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</row>
    <row r="312" spans="1:11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</row>
    <row r="313" spans="1:11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</row>
    <row r="314" spans="1:11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</row>
    <row r="315" spans="1:11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</row>
    <row r="316" spans="1:11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</row>
    <row r="317" spans="1:11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</row>
    <row r="318" spans="1:11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</row>
    <row r="319" spans="1:11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</row>
    <row r="320" spans="1:11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</row>
    <row r="321" spans="1:11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</row>
    <row r="328" spans="1:11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</row>
    <row r="329" spans="1:11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</row>
    <row r="330" spans="1:11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</row>
    <row r="331" spans="1:11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</row>
    <row r="332" spans="1:11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</row>
    <row r="333" spans="1:11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</row>
    <row r="334" spans="1:11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</row>
    <row r="335" spans="1:11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</row>
    <row r="336" spans="1:11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</row>
    <row r="337" spans="1:11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</row>
    <row r="338" spans="1:11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</row>
    <row r="339" spans="1:11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</row>
    <row r="340" spans="1:11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</row>
    <row r="341" spans="1:11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</row>
    <row r="342" spans="1:11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</row>
    <row r="343" spans="1:11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</row>
    <row r="344" spans="1:11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</row>
    <row r="345" spans="1:11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</row>
    <row r="353" spans="1:11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</row>
    <row r="354" spans="1:11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</row>
    <row r="355" spans="1:11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</row>
    <row r="356" spans="1:1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</row>
    <row r="357" spans="1:11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</row>
    <row r="358" spans="1:11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</row>
    <row r="359" spans="1:11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</row>
    <row r="360" spans="1:11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</row>
    <row r="361" spans="1:11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</row>
    <row r="362" spans="1:11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</row>
    <row r="363" spans="1:11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</row>
    <row r="364" spans="1:11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</row>
    <row r="365" spans="1:11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</row>
    <row r="366" spans="1:11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</row>
    <row r="367" spans="1:11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</row>
    <row r="368" spans="1:11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</row>
    <row r="369" spans="1:11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</row>
    <row r="370" spans="1:11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</row>
    <row r="371" spans="1:11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</row>
    <row r="372" spans="1:11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</row>
    <row r="373" spans="1:11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</row>
    <row r="374" spans="1:11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</row>
    <row r="375" spans="1:11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</row>
    <row r="376" spans="1:11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</row>
    <row r="377" spans="1:11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</row>
    <row r="378" spans="1:11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</row>
    <row r="379" spans="1:11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</row>
    <row r="380" spans="1:11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</row>
    <row r="381" spans="1:11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</row>
    <row r="382" spans="1:11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</row>
    <row r="383" spans="1:11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</row>
    <row r="384" spans="1:11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</row>
    <row r="385" spans="1:11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</row>
    <row r="386" spans="1:11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</row>
    <row r="387" spans="1:11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</row>
    <row r="388" spans="1:11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</row>
    <row r="389" spans="1:11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</row>
    <row r="390" spans="1:11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</row>
    <row r="391" spans="1:11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</row>
    <row r="392" spans="1:11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</row>
    <row r="393" spans="1:11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</row>
    <row r="394" spans="1:11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</row>
    <row r="395" spans="1:11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</row>
    <row r="396" spans="1:11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</row>
    <row r="397" spans="1:11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</row>
    <row r="398" spans="1:11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</row>
    <row r="399" spans="1:11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</row>
    <row r="400" spans="1:11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</row>
    <row r="401" spans="1:11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</row>
    <row r="402" spans="1:11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</row>
    <row r="403" spans="1:11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</row>
    <row r="404" spans="1:11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</row>
    <row r="405" spans="1:11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</row>
    <row r="406" spans="1:11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</row>
    <row r="407" spans="1:11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</row>
    <row r="408" spans="1:11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</row>
    <row r="409" spans="1:11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</row>
    <row r="410" spans="1:11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</row>
    <row r="411" spans="1:11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</row>
    <row r="412" spans="1:11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</row>
    <row r="413" spans="1:11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</row>
    <row r="414" spans="1:11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</row>
    <row r="415" spans="1:11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</row>
    <row r="416" spans="1:11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</row>
    <row r="417" spans="1:11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</row>
    <row r="418" spans="1:11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</row>
    <row r="419" spans="1:11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</row>
    <row r="420" spans="1:11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</row>
    <row r="421" spans="1:11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</row>
    <row r="422" spans="1:11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</row>
    <row r="423" spans="1:11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</row>
    <row r="424" spans="1:11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</row>
    <row r="425" spans="1:11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</row>
    <row r="426" spans="1:11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</row>
    <row r="427" spans="1:11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</row>
    <row r="428" spans="1:11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</row>
    <row r="429" spans="1:11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</row>
    <row r="430" spans="1:11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</row>
    <row r="431" spans="1:11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</row>
    <row r="432" spans="1:11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</row>
    <row r="433" spans="1:11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</row>
    <row r="434" spans="1:11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</row>
    <row r="435" spans="1:11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</row>
    <row r="436" spans="1:11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</row>
    <row r="437" spans="1:11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</row>
    <row r="438" spans="1:11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</row>
    <row r="439" spans="1:11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</row>
    <row r="440" spans="1:11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</row>
    <row r="441" spans="1:11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</row>
    <row r="442" spans="1:11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</row>
    <row r="443" spans="1:11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</row>
    <row r="444" spans="1:11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</row>
    <row r="445" spans="1:11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</row>
    <row r="446" spans="1:11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</row>
    <row r="447" spans="1:11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</row>
    <row r="448" spans="1:11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</row>
    <row r="449" spans="1:11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</row>
    <row r="450" spans="1:11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</row>
    <row r="451" spans="1:11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</row>
    <row r="452" spans="1:11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</row>
    <row r="453" spans="1:11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</row>
    <row r="454" spans="1:11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</row>
    <row r="455" spans="1:11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</row>
    <row r="456" spans="1:11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</row>
    <row r="457" spans="1:11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</row>
    <row r="458" spans="1:11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</row>
    <row r="459" spans="1:11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</row>
    <row r="460" spans="1:11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</row>
    <row r="461" spans="1:11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</row>
    <row r="462" spans="1:11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</row>
    <row r="463" spans="1:11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</row>
    <row r="464" spans="1:11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</row>
    <row r="465" spans="1:11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</row>
    <row r="466" spans="1:1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</row>
    <row r="467" spans="1:11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</row>
    <row r="468" spans="1:11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</row>
    <row r="469" spans="1:11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</row>
    <row r="470" spans="1:11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</row>
    <row r="471" spans="1:11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</row>
    <row r="472" spans="1:11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</row>
    <row r="473" spans="1:11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</row>
    <row r="474" spans="1:11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</row>
    <row r="475" spans="1:11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</row>
    <row r="476" spans="1:11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</row>
    <row r="477" spans="1:11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</row>
    <row r="478" spans="1:11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</row>
    <row r="479" spans="1:11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</row>
    <row r="480" spans="1:11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</row>
    <row r="481" spans="1:11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</row>
    <row r="482" spans="1:11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</row>
    <row r="483" spans="1:11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</row>
    <row r="484" spans="1:11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</row>
    <row r="485" spans="1:11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</row>
    <row r="486" spans="1:11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</row>
    <row r="487" spans="1:11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</row>
    <row r="488" spans="1:11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</row>
    <row r="489" spans="1:11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</row>
    <row r="490" spans="1:11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</row>
    <row r="491" spans="1:11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</row>
    <row r="492" spans="1:11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</row>
    <row r="493" spans="1:11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</row>
    <row r="494" spans="1:11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</row>
    <row r="495" spans="1:11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</row>
    <row r="496" spans="1:11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</row>
    <row r="497" spans="1:11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</row>
    <row r="498" spans="1:11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</row>
    <row r="499" spans="1:11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</row>
    <row r="500" spans="1:11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</row>
    <row r="501" spans="1:11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</row>
    <row r="502" spans="1:11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</row>
    <row r="503" spans="1:11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</row>
    <row r="504" spans="1:11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</row>
    <row r="505" spans="1:11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</row>
    <row r="506" spans="1:11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</row>
    <row r="507" spans="1:11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</row>
    <row r="508" spans="1:11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</row>
    <row r="509" spans="1:11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</row>
    <row r="510" spans="1:11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</row>
    <row r="511" spans="1:11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</row>
    <row r="512" spans="1:1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</row>
    <row r="513" spans="1:11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</row>
    <row r="514" spans="1:11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</row>
    <row r="515" spans="1:11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</row>
    <row r="516" spans="1:11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</row>
    <row r="517" spans="1:11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</row>
    <row r="518" spans="1:11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</row>
    <row r="519" spans="1:11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</row>
    <row r="520" spans="1:11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</row>
    <row r="521" spans="1:11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</row>
    <row r="522" spans="1:11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</row>
    <row r="523" spans="1:11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</row>
    <row r="524" spans="1:11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</row>
    <row r="525" spans="1:11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</row>
    <row r="526" spans="1:11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</row>
    <row r="527" spans="1:11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</row>
    <row r="528" spans="1:11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</row>
    <row r="529" spans="1:11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</row>
    <row r="530" spans="1:11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</row>
    <row r="531" spans="1:11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</row>
    <row r="532" spans="1:11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</row>
    <row r="533" spans="1:11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</row>
    <row r="534" spans="1:11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</row>
    <row r="535" spans="1:11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</row>
    <row r="536" spans="1:11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</row>
    <row r="537" spans="1:11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</row>
    <row r="538" spans="1:11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</row>
    <row r="539" spans="1:11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</row>
    <row r="540" spans="1:11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</row>
    <row r="541" spans="1:11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</row>
    <row r="542" spans="1:11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</row>
    <row r="543" spans="1:11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</row>
    <row r="544" spans="1:11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</row>
    <row r="545" spans="1:11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</row>
    <row r="546" spans="1:11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</row>
    <row r="547" spans="1:11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</row>
    <row r="548" spans="1:11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</row>
    <row r="549" spans="1:11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</row>
    <row r="550" spans="1:11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</row>
    <row r="551" spans="1:1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</row>
    <row r="552" spans="1:11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</row>
    <row r="553" spans="1:11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</row>
    <row r="554" spans="1:11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</row>
    <row r="555" spans="1:11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</row>
    <row r="556" spans="1:11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</row>
    <row r="557" spans="1:11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</row>
    <row r="558" spans="1:11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</row>
    <row r="559" spans="1:11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</row>
    <row r="560" spans="1:11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</row>
    <row r="561" spans="1:1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</row>
    <row r="562" spans="1:11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</row>
    <row r="563" spans="1:11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</row>
    <row r="564" spans="1:11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</row>
    <row r="565" spans="1:11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</row>
    <row r="566" spans="1:11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</row>
    <row r="567" spans="1:11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</row>
    <row r="568" spans="1:11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</row>
    <row r="569" spans="1:11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</row>
    <row r="570" spans="1:11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</row>
    <row r="571" spans="1:11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</row>
    <row r="572" spans="1:11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</row>
    <row r="573" spans="1:11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</row>
    <row r="574" spans="1:11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</row>
    <row r="575" spans="1:11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</row>
    <row r="576" spans="1:11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</row>
    <row r="577" spans="1:11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</row>
    <row r="578" spans="1:11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</row>
    <row r="579" spans="1:11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</row>
    <row r="580" spans="1:11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</row>
    <row r="581" spans="1:11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</row>
    <row r="582" spans="1:11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</row>
    <row r="583" spans="1:11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</row>
    <row r="584" spans="1:11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</row>
    <row r="585" spans="1:11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</row>
    <row r="586" spans="1:11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</row>
    <row r="587" spans="1:11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</row>
    <row r="588" spans="1:11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</row>
    <row r="589" spans="1:11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</row>
    <row r="590" spans="1:11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</row>
    <row r="591" spans="1:11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</row>
    <row r="592" spans="1:11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</row>
    <row r="593" spans="1:11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</row>
    <row r="594" spans="1:11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</row>
    <row r="595" spans="1:11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</row>
    <row r="596" spans="1:11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</row>
    <row r="597" spans="1:11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</row>
    <row r="598" spans="1:11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</row>
    <row r="599" spans="1:11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</row>
    <row r="600" spans="1:11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</row>
    <row r="601" spans="1:11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</row>
    <row r="602" spans="1:11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</row>
    <row r="603" spans="1:11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</row>
    <row r="604" spans="1:11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</row>
    <row r="605" spans="1:11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</row>
    <row r="606" spans="1:11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</row>
    <row r="607" spans="1:11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</row>
    <row r="608" spans="1:11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</row>
    <row r="609" spans="1:11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</row>
    <row r="610" spans="1:11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</row>
    <row r="611" spans="1:11" x14ac:dyDescent="0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</row>
    <row r="612" spans="1:11" x14ac:dyDescent="0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</row>
    <row r="613" spans="1:11" x14ac:dyDescent="0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</row>
    <row r="614" spans="1:11" x14ac:dyDescent="0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</row>
    <row r="615" spans="1:11" x14ac:dyDescent="0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</row>
    <row r="616" spans="1:11" x14ac:dyDescent="0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</row>
    <row r="617" spans="1:11" x14ac:dyDescent="0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</row>
    <row r="618" spans="1:11" x14ac:dyDescent="0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</row>
    <row r="619" spans="1:11" x14ac:dyDescent="0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</row>
    <row r="620" spans="1:11" x14ac:dyDescent="0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</row>
    <row r="621" spans="1:11" x14ac:dyDescent="0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</row>
    <row r="622" spans="1:11" x14ac:dyDescent="0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</row>
    <row r="623" spans="1:11" x14ac:dyDescent="0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</row>
    <row r="624" spans="1:11" x14ac:dyDescent="0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</row>
    <row r="625" spans="1:11" x14ac:dyDescent="0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</row>
    <row r="626" spans="1:11" x14ac:dyDescent="0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</row>
    <row r="627" spans="1:11" x14ac:dyDescent="0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</row>
    <row r="628" spans="1:11" x14ac:dyDescent="0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</row>
    <row r="629" spans="1:11" x14ac:dyDescent="0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</row>
    <row r="630" spans="1:11" x14ac:dyDescent="0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</row>
    <row r="631" spans="1:11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</row>
    <row r="632" spans="1:11" x14ac:dyDescent="0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</row>
    <row r="633" spans="1:11" x14ac:dyDescent="0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</row>
    <row r="634" spans="1:11" x14ac:dyDescent="0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</row>
    <row r="635" spans="1:11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</row>
    <row r="636" spans="1:11" x14ac:dyDescent="0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</row>
    <row r="637" spans="1:11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</row>
    <row r="638" spans="1:11" x14ac:dyDescent="0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</row>
    <row r="639" spans="1:11" x14ac:dyDescent="0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</row>
    <row r="640" spans="1:11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</row>
    <row r="641" spans="1:11" x14ac:dyDescent="0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</row>
    <row r="642" spans="1:11" x14ac:dyDescent="0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</row>
    <row r="643" spans="1:11" x14ac:dyDescent="0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</row>
    <row r="644" spans="1:11" x14ac:dyDescent="0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</row>
    <row r="645" spans="1:11" x14ac:dyDescent="0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</row>
    <row r="646" spans="1:11" x14ac:dyDescent="0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</row>
    <row r="647" spans="1:11" x14ac:dyDescent="0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</row>
    <row r="648" spans="1:11" x14ac:dyDescent="0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</row>
    <row r="649" spans="1:11" x14ac:dyDescent="0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</row>
    <row r="650" spans="1:11" x14ac:dyDescent="0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</row>
    <row r="651" spans="1:11" x14ac:dyDescent="0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</row>
    <row r="652" spans="1:11" x14ac:dyDescent="0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</row>
    <row r="653" spans="1:11" x14ac:dyDescent="0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</row>
    <row r="654" spans="1:11" x14ac:dyDescent="0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</row>
    <row r="655" spans="1:11" x14ac:dyDescent="0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</row>
    <row r="656" spans="1:11" x14ac:dyDescent="0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</row>
    <row r="657" spans="1:11" x14ac:dyDescent="0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</row>
    <row r="658" spans="1:11" x14ac:dyDescent="0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</row>
    <row r="659" spans="1:11" x14ac:dyDescent="0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</row>
    <row r="660" spans="1:11" x14ac:dyDescent="0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</row>
    <row r="661" spans="1:11" x14ac:dyDescent="0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</row>
    <row r="662" spans="1:11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</row>
    <row r="663" spans="1:11" x14ac:dyDescent="0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</row>
    <row r="664" spans="1:11" x14ac:dyDescent="0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</row>
    <row r="665" spans="1:11" x14ac:dyDescent="0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</row>
    <row r="666" spans="1:11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</row>
    <row r="667" spans="1:11" x14ac:dyDescent="0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</row>
    <row r="668" spans="1:11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</row>
    <row r="669" spans="1:11" x14ac:dyDescent="0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</row>
    <row r="670" spans="1:11" x14ac:dyDescent="0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</row>
    <row r="671" spans="1:11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</row>
    <row r="672" spans="1:11" x14ac:dyDescent="0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</row>
    <row r="673" spans="1:11" x14ac:dyDescent="0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</row>
    <row r="674" spans="1:11" x14ac:dyDescent="0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</row>
    <row r="675" spans="1:11" x14ac:dyDescent="0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</row>
    <row r="676" spans="1:11" x14ac:dyDescent="0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</row>
    <row r="677" spans="1:11" x14ac:dyDescent="0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</row>
    <row r="678" spans="1:11" x14ac:dyDescent="0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</row>
    <row r="679" spans="1:11" x14ac:dyDescent="0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</row>
    <row r="680" spans="1:11" x14ac:dyDescent="0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</row>
    <row r="681" spans="1:11" x14ac:dyDescent="0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</row>
    <row r="682" spans="1:11" x14ac:dyDescent="0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</row>
    <row r="683" spans="1:11" x14ac:dyDescent="0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</row>
    <row r="684" spans="1:11" x14ac:dyDescent="0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</row>
    <row r="685" spans="1:11" x14ac:dyDescent="0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</row>
    <row r="686" spans="1:11" x14ac:dyDescent="0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</row>
    <row r="687" spans="1:11" x14ac:dyDescent="0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</row>
    <row r="688" spans="1:11" x14ac:dyDescent="0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</row>
    <row r="689" spans="1:11" x14ac:dyDescent="0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</row>
    <row r="690" spans="1:11" x14ac:dyDescent="0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</row>
    <row r="691" spans="1:11" x14ac:dyDescent="0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</row>
    <row r="692" spans="1:11" x14ac:dyDescent="0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</row>
    <row r="693" spans="1:11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</row>
    <row r="694" spans="1:11" x14ac:dyDescent="0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</row>
    <row r="695" spans="1:11" x14ac:dyDescent="0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</row>
    <row r="696" spans="1:11" x14ac:dyDescent="0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</row>
    <row r="697" spans="1:11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</row>
    <row r="698" spans="1:11" x14ac:dyDescent="0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</row>
    <row r="699" spans="1:11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</row>
    <row r="700" spans="1:11" x14ac:dyDescent="0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</row>
    <row r="701" spans="1:11" x14ac:dyDescent="0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</row>
    <row r="702" spans="1:11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</row>
    <row r="703" spans="1:11" x14ac:dyDescent="0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</row>
    <row r="704" spans="1:11" x14ac:dyDescent="0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</row>
    <row r="705" spans="1:11" x14ac:dyDescent="0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</row>
    <row r="706" spans="1:11" x14ac:dyDescent="0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</row>
    <row r="707" spans="1:11" x14ac:dyDescent="0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</row>
    <row r="708" spans="1:11" x14ac:dyDescent="0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</row>
    <row r="709" spans="1:11" x14ac:dyDescent="0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</row>
    <row r="710" spans="1:11" x14ac:dyDescent="0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</row>
    <row r="711" spans="1:11" x14ac:dyDescent="0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</row>
    <row r="712" spans="1:11" x14ac:dyDescent="0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</row>
    <row r="713" spans="1:11" x14ac:dyDescent="0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</row>
    <row r="714" spans="1:11" x14ac:dyDescent="0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</row>
    <row r="715" spans="1:11" x14ac:dyDescent="0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</row>
    <row r="716" spans="1:11" x14ac:dyDescent="0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</row>
    <row r="717" spans="1:11" x14ac:dyDescent="0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</row>
    <row r="718" spans="1:11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</row>
    <row r="719" spans="1:11" x14ac:dyDescent="0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</row>
    <row r="720" spans="1:11" x14ac:dyDescent="0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</row>
    <row r="721" spans="1:11" x14ac:dyDescent="0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</row>
    <row r="722" spans="1:11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</row>
    <row r="723" spans="1:11" x14ac:dyDescent="0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</row>
    <row r="724" spans="1:11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</row>
    <row r="725" spans="1:11" x14ac:dyDescent="0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</row>
    <row r="726" spans="1:11" x14ac:dyDescent="0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</row>
    <row r="727" spans="1:11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</row>
    <row r="728" spans="1:11" x14ac:dyDescent="0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</row>
    <row r="729" spans="1:11" x14ac:dyDescent="0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</row>
    <row r="730" spans="1:11" x14ac:dyDescent="0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</row>
    <row r="731" spans="1:11" x14ac:dyDescent="0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</row>
    <row r="732" spans="1:11" x14ac:dyDescent="0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</row>
    <row r="733" spans="1:11" x14ac:dyDescent="0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</row>
    <row r="734" spans="1:11" x14ac:dyDescent="0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</row>
    <row r="735" spans="1:11" x14ac:dyDescent="0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</row>
    <row r="736" spans="1:11" x14ac:dyDescent="0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</row>
    <row r="737" spans="1:11" x14ac:dyDescent="0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</row>
    <row r="738" spans="1:11" x14ac:dyDescent="0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</row>
    <row r="739" spans="1:11" x14ac:dyDescent="0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</row>
    <row r="740" spans="1:11" x14ac:dyDescent="0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</row>
    <row r="741" spans="1:11" x14ac:dyDescent="0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</row>
    <row r="742" spans="1:11" x14ac:dyDescent="0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</row>
    <row r="743" spans="1:11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</row>
    <row r="744" spans="1:11" x14ac:dyDescent="0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</row>
    <row r="745" spans="1:11" x14ac:dyDescent="0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</row>
    <row r="746" spans="1:11" x14ac:dyDescent="0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</row>
    <row r="747" spans="1:11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</row>
    <row r="748" spans="1:11" x14ac:dyDescent="0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</row>
    <row r="749" spans="1:11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</row>
    <row r="750" spans="1:11" x14ac:dyDescent="0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</row>
    <row r="751" spans="1:11" x14ac:dyDescent="0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</row>
    <row r="752" spans="1:11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</row>
    <row r="753" spans="1:11" x14ac:dyDescent="0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</row>
    <row r="754" spans="1:11" x14ac:dyDescent="0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</row>
    <row r="755" spans="1:11" x14ac:dyDescent="0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</row>
    <row r="756" spans="1:11" x14ac:dyDescent="0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</row>
    <row r="757" spans="1:11" x14ac:dyDescent="0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</row>
    <row r="758" spans="1:11" x14ac:dyDescent="0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</row>
    <row r="759" spans="1:11" x14ac:dyDescent="0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</row>
    <row r="760" spans="1:11" x14ac:dyDescent="0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</row>
    <row r="761" spans="1:11" x14ac:dyDescent="0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</row>
    <row r="762" spans="1:11" x14ac:dyDescent="0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</row>
    <row r="763" spans="1:11" x14ac:dyDescent="0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</row>
    <row r="764" spans="1:11" x14ac:dyDescent="0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</row>
    <row r="765" spans="1:11" x14ac:dyDescent="0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</row>
    <row r="766" spans="1:11" x14ac:dyDescent="0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</row>
    <row r="767" spans="1:11" x14ac:dyDescent="0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</row>
    <row r="768" spans="1:11" x14ac:dyDescent="0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</row>
    <row r="769" spans="1:11" x14ac:dyDescent="0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</row>
    <row r="770" spans="1:11" x14ac:dyDescent="0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</row>
    <row r="771" spans="1:11" x14ac:dyDescent="0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</row>
    <row r="772" spans="1:11" x14ac:dyDescent="0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</row>
    <row r="773" spans="1:11" x14ac:dyDescent="0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</row>
    <row r="774" spans="1:11" x14ac:dyDescent="0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</row>
    <row r="775" spans="1:11" x14ac:dyDescent="0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</row>
    <row r="776" spans="1:11" x14ac:dyDescent="0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</row>
    <row r="777" spans="1:11" x14ac:dyDescent="0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</row>
    <row r="778" spans="1:11" x14ac:dyDescent="0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</row>
    <row r="779" spans="1:11" x14ac:dyDescent="0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</row>
    <row r="780" spans="1:11" x14ac:dyDescent="0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</row>
    <row r="781" spans="1:11" x14ac:dyDescent="0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</row>
    <row r="782" spans="1:11" x14ac:dyDescent="0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</row>
    <row r="783" spans="1:11" x14ac:dyDescent="0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</row>
    <row r="784" spans="1:11" x14ac:dyDescent="0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</row>
    <row r="785" spans="1:11" x14ac:dyDescent="0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</row>
    <row r="786" spans="1:11" x14ac:dyDescent="0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</row>
    <row r="787" spans="1:11" x14ac:dyDescent="0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</row>
    <row r="788" spans="1:11" x14ac:dyDescent="0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</row>
    <row r="789" spans="1:11" x14ac:dyDescent="0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</row>
    <row r="790" spans="1:11" x14ac:dyDescent="0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</row>
    <row r="791" spans="1:11" x14ac:dyDescent="0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</row>
    <row r="792" spans="1:11" x14ac:dyDescent="0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</row>
    <row r="793" spans="1:11" x14ac:dyDescent="0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</row>
    <row r="794" spans="1:11" x14ac:dyDescent="0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</row>
    <row r="795" spans="1:11" x14ac:dyDescent="0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</row>
    <row r="796" spans="1:11" x14ac:dyDescent="0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</row>
    <row r="797" spans="1:11" x14ac:dyDescent="0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</row>
    <row r="798" spans="1:11" x14ac:dyDescent="0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</row>
    <row r="799" spans="1:11" x14ac:dyDescent="0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</row>
    <row r="800" spans="1:11" x14ac:dyDescent="0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</row>
    <row r="801" spans="1:11" x14ac:dyDescent="0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</row>
    <row r="802" spans="1:11" x14ac:dyDescent="0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</row>
    <row r="803" spans="1:11" x14ac:dyDescent="0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</row>
    <row r="804" spans="1:11" x14ac:dyDescent="0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</row>
    <row r="805" spans="1:11" x14ac:dyDescent="0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</row>
    <row r="806" spans="1:11" x14ac:dyDescent="0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</row>
    <row r="807" spans="1:11" x14ac:dyDescent="0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</row>
    <row r="808" spans="1:11" x14ac:dyDescent="0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</row>
    <row r="809" spans="1:11" x14ac:dyDescent="0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</row>
    <row r="810" spans="1:11" x14ac:dyDescent="0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</row>
    <row r="811" spans="1:11" x14ac:dyDescent="0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</row>
    <row r="812" spans="1:11" x14ac:dyDescent="0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</row>
    <row r="813" spans="1:11" x14ac:dyDescent="0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</row>
    <row r="814" spans="1:11" x14ac:dyDescent="0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</row>
    <row r="815" spans="1:11" x14ac:dyDescent="0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</row>
    <row r="816" spans="1:11" x14ac:dyDescent="0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</row>
    <row r="817" spans="1:11" x14ac:dyDescent="0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</row>
    <row r="818" spans="1:11" x14ac:dyDescent="0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</row>
    <row r="819" spans="1:11" x14ac:dyDescent="0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</row>
    <row r="820" spans="1:11" x14ac:dyDescent="0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</row>
    <row r="821" spans="1:11" x14ac:dyDescent="0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</row>
    <row r="822" spans="1:11" x14ac:dyDescent="0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</row>
    <row r="823" spans="1:11" x14ac:dyDescent="0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</row>
    <row r="824" spans="1:11" x14ac:dyDescent="0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</row>
    <row r="825" spans="1:11" x14ac:dyDescent="0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</row>
    <row r="826" spans="1:11" x14ac:dyDescent="0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</row>
    <row r="827" spans="1:11" x14ac:dyDescent="0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</row>
    <row r="828" spans="1:11" x14ac:dyDescent="0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</row>
    <row r="829" spans="1:11" x14ac:dyDescent="0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</row>
    <row r="830" spans="1:11" x14ac:dyDescent="0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</row>
    <row r="831" spans="1:11" x14ac:dyDescent="0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</row>
    <row r="832" spans="1:11" x14ac:dyDescent="0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</row>
    <row r="833" spans="1:11" x14ac:dyDescent="0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</row>
    <row r="834" spans="1:11" x14ac:dyDescent="0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</row>
    <row r="835" spans="1:11" x14ac:dyDescent="0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</row>
    <row r="836" spans="1:11" x14ac:dyDescent="0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</row>
    <row r="837" spans="1:11" x14ac:dyDescent="0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</row>
    <row r="838" spans="1:11" x14ac:dyDescent="0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</row>
    <row r="839" spans="1:11" x14ac:dyDescent="0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</row>
    <row r="840" spans="1:11" x14ac:dyDescent="0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</row>
    <row r="841" spans="1:11" x14ac:dyDescent="0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</row>
    <row r="842" spans="1:11" x14ac:dyDescent="0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</row>
    <row r="843" spans="1:11" x14ac:dyDescent="0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</row>
    <row r="844" spans="1:11" x14ac:dyDescent="0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</row>
    <row r="845" spans="1:11" x14ac:dyDescent="0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</row>
    <row r="846" spans="1:11" x14ac:dyDescent="0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</row>
    <row r="847" spans="1:11" x14ac:dyDescent="0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</row>
    <row r="848" spans="1:11" x14ac:dyDescent="0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</row>
    <row r="849" spans="1:11" x14ac:dyDescent="0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</row>
    <row r="850" spans="1:11" x14ac:dyDescent="0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</row>
    <row r="851" spans="1:11" x14ac:dyDescent="0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</row>
    <row r="852" spans="1:11" x14ac:dyDescent="0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</row>
    <row r="853" spans="1:11" x14ac:dyDescent="0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</row>
    <row r="854" spans="1:11" x14ac:dyDescent="0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</row>
    <row r="855" spans="1:11" x14ac:dyDescent="0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</row>
    <row r="856" spans="1:11" x14ac:dyDescent="0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</row>
    <row r="857" spans="1:11" x14ac:dyDescent="0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</row>
    <row r="858" spans="1:11" x14ac:dyDescent="0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</row>
    <row r="859" spans="1:11" x14ac:dyDescent="0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</row>
    <row r="860" spans="1:11" x14ac:dyDescent="0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</row>
    <row r="861" spans="1:11" x14ac:dyDescent="0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</row>
    <row r="862" spans="1:11" x14ac:dyDescent="0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</row>
    <row r="863" spans="1:11" x14ac:dyDescent="0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</row>
    <row r="864" spans="1:11" x14ac:dyDescent="0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</row>
    <row r="865" spans="1:11" x14ac:dyDescent="0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</row>
    <row r="866" spans="1:11" x14ac:dyDescent="0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</row>
    <row r="867" spans="1:11" x14ac:dyDescent="0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</row>
    <row r="868" spans="1:11" x14ac:dyDescent="0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</row>
    <row r="869" spans="1:11" x14ac:dyDescent="0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</row>
    <row r="870" spans="1:11" x14ac:dyDescent="0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</row>
    <row r="871" spans="1:11" x14ac:dyDescent="0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</row>
    <row r="872" spans="1:11" x14ac:dyDescent="0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</row>
    <row r="873" spans="1:11" x14ac:dyDescent="0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</row>
    <row r="874" spans="1:11" x14ac:dyDescent="0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</row>
    <row r="875" spans="1:11" x14ac:dyDescent="0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</row>
    <row r="876" spans="1:11" x14ac:dyDescent="0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</row>
    <row r="877" spans="1:11" x14ac:dyDescent="0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</row>
    <row r="878" spans="1:11" x14ac:dyDescent="0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</row>
    <row r="879" spans="1:11" x14ac:dyDescent="0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</row>
    <row r="880" spans="1:11" x14ac:dyDescent="0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</row>
    <row r="881" spans="1:11" x14ac:dyDescent="0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</row>
    <row r="882" spans="1:11" x14ac:dyDescent="0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</row>
    <row r="883" spans="1:11" x14ac:dyDescent="0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</row>
    <row r="884" spans="1:11" x14ac:dyDescent="0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</row>
    <row r="885" spans="1:11" x14ac:dyDescent="0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</row>
    <row r="886" spans="1:11" x14ac:dyDescent="0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</row>
    <row r="887" spans="1:11" x14ac:dyDescent="0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</row>
    <row r="888" spans="1:11" x14ac:dyDescent="0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</row>
    <row r="889" spans="1:11" x14ac:dyDescent="0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</row>
    <row r="890" spans="1:11" x14ac:dyDescent="0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</row>
    <row r="891" spans="1:11" x14ac:dyDescent="0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</row>
    <row r="892" spans="1:11" x14ac:dyDescent="0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</row>
    <row r="893" spans="1:11" x14ac:dyDescent="0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</row>
    <row r="894" spans="1:11" x14ac:dyDescent="0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</row>
    <row r="895" spans="1:11" x14ac:dyDescent="0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</row>
    <row r="896" spans="1:11" x14ac:dyDescent="0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</row>
    <row r="897" spans="1:11" x14ac:dyDescent="0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</row>
    <row r="898" spans="1:11" x14ac:dyDescent="0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</row>
    <row r="899" spans="1:11" x14ac:dyDescent="0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</row>
    <row r="900" spans="1:11" x14ac:dyDescent="0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</row>
    <row r="901" spans="1:11" x14ac:dyDescent="0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</row>
    <row r="902" spans="1:11" x14ac:dyDescent="0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</row>
    <row r="903" spans="1:11" x14ac:dyDescent="0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</row>
    <row r="904" spans="1:11" x14ac:dyDescent="0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</row>
    <row r="905" spans="1:11" x14ac:dyDescent="0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</row>
    <row r="906" spans="1:11" x14ac:dyDescent="0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</row>
    <row r="907" spans="1:11" x14ac:dyDescent="0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</row>
    <row r="908" spans="1:11" x14ac:dyDescent="0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</row>
    <row r="909" spans="1:11" x14ac:dyDescent="0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</row>
    <row r="910" spans="1:11" x14ac:dyDescent="0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</row>
    <row r="911" spans="1:11" x14ac:dyDescent="0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</row>
    <row r="912" spans="1:11" x14ac:dyDescent="0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</row>
    <row r="913" spans="1:11" x14ac:dyDescent="0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</row>
    <row r="914" spans="1:11" x14ac:dyDescent="0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</row>
    <row r="915" spans="1:11" x14ac:dyDescent="0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</row>
    <row r="916" spans="1:11" x14ac:dyDescent="0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</row>
    <row r="917" spans="1:11" x14ac:dyDescent="0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</row>
    <row r="918" spans="1:11" x14ac:dyDescent="0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</row>
    <row r="919" spans="1:11" x14ac:dyDescent="0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</row>
    <row r="920" spans="1:11" x14ac:dyDescent="0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</row>
    <row r="921" spans="1:11" x14ac:dyDescent="0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</row>
    <row r="922" spans="1:11" x14ac:dyDescent="0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</row>
    <row r="923" spans="1:11" x14ac:dyDescent="0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</row>
    <row r="924" spans="1:11" x14ac:dyDescent="0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</row>
    <row r="925" spans="1:11" x14ac:dyDescent="0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</row>
    <row r="926" spans="1:11" x14ac:dyDescent="0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</row>
    <row r="927" spans="1:11" x14ac:dyDescent="0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</row>
    <row r="928" spans="1:11" x14ac:dyDescent="0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</row>
    <row r="929" spans="1:11" x14ac:dyDescent="0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</row>
    <row r="930" spans="1:11" x14ac:dyDescent="0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</row>
    <row r="931" spans="1:11" x14ac:dyDescent="0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</row>
    <row r="932" spans="1:11" x14ac:dyDescent="0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</row>
    <row r="933" spans="1:11" x14ac:dyDescent="0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</row>
    <row r="934" spans="1:11" x14ac:dyDescent="0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</row>
    <row r="935" spans="1:11" x14ac:dyDescent="0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</row>
    <row r="936" spans="1:11" x14ac:dyDescent="0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</row>
    <row r="937" spans="1:11" x14ac:dyDescent="0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</row>
    <row r="938" spans="1:11" x14ac:dyDescent="0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</row>
    <row r="939" spans="1:11" x14ac:dyDescent="0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</row>
    <row r="940" spans="1:11" x14ac:dyDescent="0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</row>
    <row r="941" spans="1:11" x14ac:dyDescent="0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</row>
    <row r="942" spans="1:11" x14ac:dyDescent="0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</row>
    <row r="943" spans="1:11" x14ac:dyDescent="0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</row>
    <row r="944" spans="1:11" x14ac:dyDescent="0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</row>
    <row r="945" spans="1:11" x14ac:dyDescent="0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</row>
    <row r="946" spans="1:11" x14ac:dyDescent="0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</row>
    <row r="947" spans="1:11" x14ac:dyDescent="0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</row>
    <row r="948" spans="1:11" x14ac:dyDescent="0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</row>
    <row r="949" spans="1:11" x14ac:dyDescent="0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</row>
    <row r="950" spans="1:11" x14ac:dyDescent="0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</row>
    <row r="951" spans="1:11" x14ac:dyDescent="0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</row>
    <row r="952" spans="1:11" x14ac:dyDescent="0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</row>
    <row r="953" spans="1:11" x14ac:dyDescent="0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</row>
    <row r="954" spans="1:11" x14ac:dyDescent="0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</row>
    <row r="955" spans="1:11" x14ac:dyDescent="0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</row>
    <row r="956" spans="1:11" x14ac:dyDescent="0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</row>
    <row r="957" spans="1:11" x14ac:dyDescent="0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</row>
    <row r="958" spans="1:11" x14ac:dyDescent="0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</row>
    <row r="959" spans="1:11" x14ac:dyDescent="0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</row>
    <row r="960" spans="1:11" x14ac:dyDescent="0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</row>
    <row r="961" spans="1:11" x14ac:dyDescent="0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</row>
    <row r="962" spans="1:11" x14ac:dyDescent="0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</row>
    <row r="963" spans="1:11" x14ac:dyDescent="0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</row>
    <row r="964" spans="1:11" x14ac:dyDescent="0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</row>
    <row r="965" spans="1:11" x14ac:dyDescent="0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</row>
    <row r="966" spans="1:11" x14ac:dyDescent="0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</row>
    <row r="967" spans="1:11" x14ac:dyDescent="0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</row>
    <row r="968" spans="1:11" x14ac:dyDescent="0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</row>
    <row r="969" spans="1:11" x14ac:dyDescent="0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</row>
    <row r="970" spans="1:11" x14ac:dyDescent="0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</row>
    <row r="971" spans="1:11" x14ac:dyDescent="0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</row>
    <row r="972" spans="1:11" x14ac:dyDescent="0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</row>
    <row r="973" spans="1:11" x14ac:dyDescent="0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</row>
    <row r="974" spans="1:11" x14ac:dyDescent="0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</row>
    <row r="975" spans="1:11" x14ac:dyDescent="0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</row>
    <row r="976" spans="1:11" x14ac:dyDescent="0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</row>
    <row r="977" spans="1:11" x14ac:dyDescent="0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</row>
    <row r="978" spans="1:11" x14ac:dyDescent="0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</row>
    <row r="979" spans="1:11" x14ac:dyDescent="0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</row>
    <row r="980" spans="1:11" x14ac:dyDescent="0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</row>
    <row r="981" spans="1:11" x14ac:dyDescent="0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</row>
    <row r="982" spans="1:11" x14ac:dyDescent="0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</row>
    <row r="983" spans="1:11" x14ac:dyDescent="0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</row>
    <row r="984" spans="1:11" x14ac:dyDescent="0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</row>
    <row r="985" spans="1:11" x14ac:dyDescent="0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</row>
    <row r="986" spans="1:11" x14ac:dyDescent="0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</row>
    <row r="987" spans="1:11" x14ac:dyDescent="0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</row>
    <row r="988" spans="1:11" x14ac:dyDescent="0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</row>
    <row r="989" spans="1:11" x14ac:dyDescent="0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</row>
    <row r="990" spans="1:11" x14ac:dyDescent="0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</row>
    <row r="991" spans="1:11" x14ac:dyDescent="0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</row>
    <row r="992" spans="1:11" x14ac:dyDescent="0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</row>
    <row r="993" spans="1:11" x14ac:dyDescent="0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</row>
    <row r="994" spans="1:11" x14ac:dyDescent="0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</row>
    <row r="995" spans="1:11" x14ac:dyDescent="0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</row>
    <row r="996" spans="1:11" x14ac:dyDescent="0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</row>
    <row r="997" spans="1:11" x14ac:dyDescent="0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</row>
    <row r="998" spans="1:11" x14ac:dyDescent="0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</row>
    <row r="999" spans="1:11" x14ac:dyDescent="0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</row>
    <row r="1000" spans="1:11" x14ac:dyDescent="0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</row>
    <row r="1001" spans="1:11" x14ac:dyDescent="0.25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</row>
    <row r="1002" spans="1:11" x14ac:dyDescent="0.25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</row>
    <row r="1003" spans="1:11" x14ac:dyDescent="0.25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</row>
    <row r="1004" spans="1:11" x14ac:dyDescent="0.25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</row>
    <row r="1005" spans="1:11" x14ac:dyDescent="0.2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</row>
    <row r="1006" spans="1:11" x14ac:dyDescent="0.25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</row>
    <row r="1007" spans="1:11" x14ac:dyDescent="0.25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</row>
    <row r="1008" spans="1:11" x14ac:dyDescent="0.25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</row>
    <row r="1009" spans="1:11" x14ac:dyDescent="0.25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</row>
    <row r="1010" spans="1:11" x14ac:dyDescent="0.25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</row>
    <row r="1011" spans="1:11" x14ac:dyDescent="0.25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</row>
    <row r="1012" spans="1:11" x14ac:dyDescent="0.25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</row>
    <row r="1013" spans="1:11" x14ac:dyDescent="0.25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</row>
    <row r="1014" spans="1:11" x14ac:dyDescent="0.25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</row>
    <row r="1015" spans="1:11" x14ac:dyDescent="0.25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</row>
    <row r="1016" spans="1:11" x14ac:dyDescent="0.25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</row>
    <row r="1017" spans="1:11" x14ac:dyDescent="0.25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</row>
    <row r="1018" spans="1:11" x14ac:dyDescent="0.25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</row>
    <row r="1019" spans="1:11" x14ac:dyDescent="0.25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</row>
    <row r="1020" spans="1:11" x14ac:dyDescent="0.25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</row>
    <row r="1021" spans="1:11" x14ac:dyDescent="0.25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</row>
    <row r="1022" spans="1:11" x14ac:dyDescent="0.25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</row>
    <row r="1023" spans="1:11" x14ac:dyDescent="0.25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</row>
    <row r="1024" spans="1:11" x14ac:dyDescent="0.25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</row>
    <row r="1025" spans="1:11" x14ac:dyDescent="0.25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</row>
    <row r="1026" spans="1:11" x14ac:dyDescent="0.25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</row>
    <row r="1027" spans="1:11" x14ac:dyDescent="0.25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</row>
    <row r="1028" spans="1:11" x14ac:dyDescent="0.25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</row>
    <row r="1029" spans="1:11" x14ac:dyDescent="0.25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</row>
    <row r="1030" spans="1:11" x14ac:dyDescent="0.25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</row>
    <row r="1031" spans="1:11" x14ac:dyDescent="0.25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</row>
    <row r="1032" spans="1:11" x14ac:dyDescent="0.25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</row>
    <row r="1033" spans="1:11" x14ac:dyDescent="0.25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</row>
    <row r="1034" spans="1:11" x14ac:dyDescent="0.25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</row>
    <row r="1035" spans="1:11" x14ac:dyDescent="0.25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</row>
    <row r="1036" spans="1:11" x14ac:dyDescent="0.25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</row>
    <row r="1037" spans="1:11" x14ac:dyDescent="0.25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</row>
    <row r="1038" spans="1:11" x14ac:dyDescent="0.25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</row>
    <row r="1039" spans="1:11" x14ac:dyDescent="0.25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</row>
    <row r="1040" spans="1:11" x14ac:dyDescent="0.25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</row>
    <row r="1041" spans="1:11" x14ac:dyDescent="0.25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</row>
    <row r="1042" spans="1:11" x14ac:dyDescent="0.25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</row>
    <row r="1043" spans="1:11" x14ac:dyDescent="0.25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</row>
    <row r="1044" spans="1:11" x14ac:dyDescent="0.25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</row>
    <row r="1045" spans="1:11" x14ac:dyDescent="0.25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</row>
    <row r="1046" spans="1:11" x14ac:dyDescent="0.25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</row>
    <row r="1047" spans="1:11" x14ac:dyDescent="0.25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</row>
    <row r="1048" spans="1:11" x14ac:dyDescent="0.25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</row>
    <row r="1049" spans="1:11" x14ac:dyDescent="0.25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</row>
    <row r="1050" spans="1:11" x14ac:dyDescent="0.25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</row>
    <row r="1051" spans="1:11" x14ac:dyDescent="0.25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</row>
    <row r="1052" spans="1:11" x14ac:dyDescent="0.25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</row>
    <row r="1053" spans="1:11" x14ac:dyDescent="0.25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</row>
    <row r="1054" spans="1:11" x14ac:dyDescent="0.25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</row>
    <row r="1055" spans="1:11" x14ac:dyDescent="0.25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</row>
    <row r="1056" spans="1:11" x14ac:dyDescent="0.25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</row>
    <row r="1057" spans="1:11" x14ac:dyDescent="0.25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</row>
    <row r="1058" spans="1:11" x14ac:dyDescent="0.25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</row>
    <row r="1059" spans="1:11" x14ac:dyDescent="0.25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</row>
    <row r="1060" spans="1:11" x14ac:dyDescent="0.25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</row>
    <row r="1061" spans="1:11" x14ac:dyDescent="0.25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</row>
    <row r="1062" spans="1:11" x14ac:dyDescent="0.25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</row>
    <row r="1063" spans="1:11" x14ac:dyDescent="0.25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</row>
    <row r="1064" spans="1:11" x14ac:dyDescent="0.25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  <c r="K1064" s="13"/>
    </row>
    <row r="1065" spans="1:11" x14ac:dyDescent="0.25">
      <c r="A1065" s="13"/>
      <c r="B1065" s="13"/>
      <c r="C1065" s="13"/>
      <c r="D1065" s="13"/>
      <c r="E1065" s="13"/>
      <c r="F1065" s="13"/>
      <c r="G1065" s="13"/>
      <c r="H1065" s="13"/>
      <c r="I1065" s="13"/>
      <c r="J1065" s="13"/>
      <c r="K1065" s="13"/>
    </row>
    <row r="1066" spans="1:11" x14ac:dyDescent="0.25">
      <c r="A1066" s="13"/>
      <c r="B1066" s="13"/>
      <c r="C1066" s="13"/>
      <c r="D1066" s="13"/>
      <c r="E1066" s="13"/>
      <c r="F1066" s="13"/>
      <c r="G1066" s="13"/>
      <c r="H1066" s="13"/>
      <c r="I1066" s="13"/>
      <c r="J1066" s="13"/>
      <c r="K1066" s="13"/>
    </row>
    <row r="1067" spans="1:11" x14ac:dyDescent="0.25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  <c r="K1067" s="13"/>
    </row>
    <row r="1068" spans="1:11" x14ac:dyDescent="0.25">
      <c r="A1068" s="13"/>
      <c r="B1068" s="13"/>
      <c r="C1068" s="13"/>
      <c r="D1068" s="13"/>
      <c r="E1068" s="13"/>
      <c r="F1068" s="13"/>
      <c r="G1068" s="13"/>
      <c r="H1068" s="13"/>
      <c r="I1068" s="13"/>
      <c r="J1068" s="13"/>
      <c r="K1068" s="13"/>
    </row>
    <row r="1069" spans="1:11" x14ac:dyDescent="0.25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  <c r="K1069" s="13"/>
    </row>
    <row r="1070" spans="1:11" x14ac:dyDescent="0.25">
      <c r="A1070" s="13"/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</row>
    <row r="1071" spans="1:11" x14ac:dyDescent="0.25">
      <c r="A1071" s="13"/>
      <c r="B1071" s="13"/>
      <c r="C1071" s="13"/>
      <c r="D1071" s="13"/>
      <c r="E1071" s="13"/>
      <c r="F1071" s="13"/>
      <c r="G1071" s="13"/>
      <c r="H1071" s="13"/>
      <c r="I1071" s="13"/>
      <c r="J1071" s="13"/>
      <c r="K1071" s="13"/>
    </row>
    <row r="1072" spans="1:11" x14ac:dyDescent="0.25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  <c r="K1072" s="13"/>
    </row>
    <row r="1073" spans="1:11" x14ac:dyDescent="0.25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  <c r="K1073" s="13"/>
    </row>
    <row r="1074" spans="1:11" x14ac:dyDescent="0.25">
      <c r="A1074" s="13"/>
      <c r="B1074" s="13"/>
      <c r="C1074" s="13"/>
      <c r="D1074" s="13"/>
      <c r="E1074" s="13"/>
      <c r="F1074" s="13"/>
      <c r="G1074" s="13"/>
      <c r="H1074" s="13"/>
      <c r="I1074" s="13"/>
      <c r="J1074" s="13"/>
      <c r="K1074" s="13"/>
    </row>
    <row r="1075" spans="1:11" x14ac:dyDescent="0.25">
      <c r="A1075" s="13"/>
      <c r="B1075" s="13"/>
      <c r="C1075" s="13"/>
      <c r="D1075" s="13"/>
      <c r="E1075" s="13"/>
      <c r="F1075" s="13"/>
      <c r="G1075" s="13"/>
      <c r="H1075" s="13"/>
      <c r="I1075" s="13"/>
      <c r="J1075" s="13"/>
      <c r="K1075" s="13"/>
    </row>
    <row r="1076" spans="1:11" x14ac:dyDescent="0.25">
      <c r="A1076" s="13"/>
      <c r="B1076" s="13"/>
      <c r="C1076" s="13"/>
      <c r="D1076" s="13"/>
      <c r="E1076" s="13"/>
      <c r="F1076" s="13"/>
      <c r="G1076" s="13"/>
      <c r="H1076" s="13"/>
      <c r="I1076" s="13"/>
      <c r="J1076" s="13"/>
      <c r="K1076" s="13"/>
    </row>
    <row r="1077" spans="1:11" x14ac:dyDescent="0.25">
      <c r="A1077" s="13"/>
      <c r="B1077" s="13"/>
      <c r="C1077" s="13"/>
      <c r="D1077" s="13"/>
      <c r="E1077" s="13"/>
      <c r="F1077" s="13"/>
      <c r="G1077" s="13"/>
      <c r="H1077" s="13"/>
      <c r="I1077" s="13"/>
      <c r="J1077" s="13"/>
      <c r="K1077" s="13"/>
    </row>
    <row r="1078" spans="1:11" x14ac:dyDescent="0.25">
      <c r="A1078" s="13"/>
      <c r="B1078" s="13"/>
      <c r="C1078" s="13"/>
      <c r="D1078" s="13"/>
      <c r="E1078" s="13"/>
      <c r="F1078" s="13"/>
      <c r="G1078" s="13"/>
      <c r="H1078" s="13"/>
      <c r="I1078" s="13"/>
      <c r="J1078" s="13"/>
      <c r="K1078" s="13"/>
    </row>
    <row r="1079" spans="1:11" x14ac:dyDescent="0.25">
      <c r="A1079" s="13"/>
      <c r="B1079" s="13"/>
      <c r="C1079" s="13"/>
      <c r="D1079" s="13"/>
      <c r="E1079" s="13"/>
      <c r="F1079" s="13"/>
      <c r="G1079" s="13"/>
      <c r="H1079" s="13"/>
      <c r="I1079" s="13"/>
      <c r="J1079" s="13"/>
      <c r="K1079" s="13"/>
    </row>
    <row r="1080" spans="1:11" x14ac:dyDescent="0.25">
      <c r="A1080" s="13"/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</row>
    <row r="1081" spans="1:11" x14ac:dyDescent="0.25">
      <c r="A1081" s="13"/>
      <c r="B1081" s="13"/>
      <c r="C1081" s="13"/>
      <c r="D1081" s="13"/>
      <c r="E1081" s="13"/>
      <c r="F1081" s="13"/>
      <c r="G1081" s="13"/>
      <c r="H1081" s="13"/>
      <c r="I1081" s="13"/>
      <c r="J1081" s="13"/>
      <c r="K1081" s="13"/>
    </row>
    <row r="1082" spans="1:11" x14ac:dyDescent="0.25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</row>
    <row r="1083" spans="1:11" x14ac:dyDescent="0.25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</row>
    <row r="1084" spans="1:11" x14ac:dyDescent="0.25">
      <c r="A1084" s="13"/>
      <c r="B1084" s="13"/>
      <c r="C1084" s="13"/>
      <c r="D1084" s="13"/>
      <c r="E1084" s="13"/>
      <c r="F1084" s="13"/>
      <c r="G1084" s="13"/>
      <c r="H1084" s="13"/>
      <c r="I1084" s="13"/>
      <c r="J1084" s="13"/>
      <c r="K1084" s="13"/>
    </row>
    <row r="1085" spans="1:11" x14ac:dyDescent="0.25">
      <c r="A1085" s="13"/>
      <c r="B1085" s="13"/>
      <c r="C1085" s="13"/>
      <c r="D1085" s="13"/>
      <c r="E1085" s="13"/>
      <c r="F1085" s="13"/>
      <c r="G1085" s="13"/>
      <c r="H1085" s="13"/>
      <c r="I1085" s="13"/>
      <c r="J1085" s="13"/>
      <c r="K1085" s="13"/>
    </row>
    <row r="1086" spans="1:11" x14ac:dyDescent="0.25">
      <c r="A1086" s="13"/>
      <c r="B1086" s="13"/>
      <c r="C1086" s="13"/>
      <c r="D1086" s="13"/>
      <c r="E1086" s="13"/>
      <c r="F1086" s="13"/>
      <c r="G1086" s="13"/>
      <c r="H1086" s="13"/>
      <c r="I1086" s="13"/>
      <c r="J1086" s="13"/>
      <c r="K1086" s="13"/>
    </row>
    <row r="1087" spans="1:11" x14ac:dyDescent="0.25">
      <c r="A1087" s="13"/>
      <c r="B1087" s="13"/>
      <c r="C1087" s="13"/>
      <c r="D1087" s="13"/>
      <c r="E1087" s="13"/>
      <c r="F1087" s="13"/>
      <c r="G1087" s="13"/>
      <c r="H1087" s="13"/>
      <c r="I1087" s="13"/>
      <c r="J1087" s="13"/>
      <c r="K1087" s="13"/>
    </row>
    <row r="1088" spans="1:11" x14ac:dyDescent="0.25">
      <c r="A1088" s="13"/>
      <c r="B1088" s="13"/>
      <c r="C1088" s="13"/>
      <c r="D1088" s="13"/>
      <c r="E1088" s="13"/>
      <c r="F1088" s="13"/>
      <c r="G1088" s="13"/>
      <c r="H1088" s="13"/>
      <c r="I1088" s="13"/>
      <c r="J1088" s="13"/>
      <c r="K1088" s="13"/>
    </row>
    <row r="1089" spans="1:11" x14ac:dyDescent="0.25">
      <c r="A1089" s="13"/>
      <c r="B1089" s="13"/>
      <c r="C1089" s="13"/>
      <c r="D1089" s="13"/>
      <c r="E1089" s="13"/>
      <c r="F1089" s="13"/>
      <c r="G1089" s="13"/>
      <c r="H1089" s="13"/>
      <c r="I1089" s="13"/>
      <c r="J1089" s="13"/>
      <c r="K1089" s="13"/>
    </row>
    <row r="1090" spans="1:11" x14ac:dyDescent="0.25">
      <c r="A1090" s="13"/>
      <c r="B1090" s="13"/>
      <c r="C1090" s="13"/>
      <c r="D1090" s="13"/>
      <c r="E1090" s="13"/>
      <c r="F1090" s="13"/>
      <c r="G1090" s="13"/>
      <c r="H1090" s="13"/>
      <c r="I1090" s="13"/>
      <c r="J1090" s="13"/>
      <c r="K1090" s="13"/>
    </row>
    <row r="1091" spans="1:11" x14ac:dyDescent="0.25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  <c r="K1091" s="13"/>
    </row>
    <row r="1092" spans="1:11" x14ac:dyDescent="0.25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  <c r="K1092" s="13"/>
    </row>
    <row r="1093" spans="1:11" x14ac:dyDescent="0.25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  <c r="K1093" s="13"/>
    </row>
    <row r="1094" spans="1:11" x14ac:dyDescent="0.25">
      <c r="A1094" s="13"/>
      <c r="B1094" s="13"/>
      <c r="C1094" s="13"/>
      <c r="D1094" s="13"/>
      <c r="E1094" s="13"/>
      <c r="F1094" s="13"/>
      <c r="G1094" s="13"/>
      <c r="H1094" s="13"/>
      <c r="I1094" s="13"/>
      <c r="J1094" s="13"/>
      <c r="K1094" s="13"/>
    </row>
    <row r="1095" spans="1:11" x14ac:dyDescent="0.25">
      <c r="A1095" s="13"/>
      <c r="B1095" s="13"/>
      <c r="C1095" s="13"/>
      <c r="D1095" s="13"/>
      <c r="E1095" s="13"/>
      <c r="F1095" s="13"/>
      <c r="G1095" s="13"/>
      <c r="H1095" s="13"/>
      <c r="I1095" s="13"/>
      <c r="J1095" s="13"/>
      <c r="K1095" s="13"/>
    </row>
    <row r="1096" spans="1:11" x14ac:dyDescent="0.25">
      <c r="A1096" s="13"/>
      <c r="B1096" s="13"/>
      <c r="C1096" s="13"/>
      <c r="D1096" s="13"/>
      <c r="E1096" s="13"/>
      <c r="F1096" s="13"/>
      <c r="G1096" s="13"/>
      <c r="H1096" s="13"/>
      <c r="I1096" s="13"/>
      <c r="J1096" s="13"/>
      <c r="K1096" s="13"/>
    </row>
    <row r="1097" spans="1:11" x14ac:dyDescent="0.25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  <c r="K1097" s="13"/>
    </row>
    <row r="1098" spans="1:11" x14ac:dyDescent="0.25">
      <c r="A1098" s="13"/>
      <c r="B1098" s="13"/>
      <c r="C1098" s="13"/>
      <c r="D1098" s="13"/>
      <c r="E1098" s="13"/>
      <c r="F1098" s="13"/>
      <c r="G1098" s="13"/>
      <c r="H1098" s="13"/>
      <c r="I1098" s="13"/>
      <c r="J1098" s="13"/>
      <c r="K1098" s="13"/>
    </row>
    <row r="1099" spans="1:11" x14ac:dyDescent="0.25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  <c r="K1099" s="13"/>
    </row>
    <row r="1100" spans="1:11" x14ac:dyDescent="0.25">
      <c r="A1100" s="13"/>
      <c r="B1100" s="13"/>
      <c r="C1100" s="13"/>
      <c r="D1100" s="13"/>
      <c r="E1100" s="13"/>
      <c r="F1100" s="13"/>
      <c r="G1100" s="13"/>
      <c r="H1100" s="13"/>
      <c r="I1100" s="13"/>
      <c r="J1100" s="13"/>
      <c r="K1100" s="13"/>
    </row>
    <row r="1101" spans="1:11" x14ac:dyDescent="0.25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  <c r="K1101" s="13"/>
    </row>
    <row r="1102" spans="1:11" x14ac:dyDescent="0.25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  <c r="K1102" s="13"/>
    </row>
    <row r="1103" spans="1:11" x14ac:dyDescent="0.25">
      <c r="A1103" s="13"/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</row>
    <row r="1104" spans="1:11" x14ac:dyDescent="0.25">
      <c r="A1104" s="13"/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</row>
    <row r="1105" spans="1:11" x14ac:dyDescent="0.25">
      <c r="A1105" s="13"/>
      <c r="B1105" s="13"/>
      <c r="C1105" s="13"/>
      <c r="D1105" s="13"/>
      <c r="E1105" s="13"/>
      <c r="F1105" s="13"/>
      <c r="G1105" s="13"/>
      <c r="H1105" s="13"/>
      <c r="I1105" s="13"/>
      <c r="J1105" s="13"/>
      <c r="K1105" s="13"/>
    </row>
    <row r="1106" spans="1:11" x14ac:dyDescent="0.25">
      <c r="A1106" s="13"/>
      <c r="B1106" s="13"/>
      <c r="C1106" s="13"/>
      <c r="D1106" s="13"/>
      <c r="E1106" s="13"/>
      <c r="F1106" s="13"/>
      <c r="G1106" s="13"/>
      <c r="H1106" s="13"/>
      <c r="I1106" s="13"/>
      <c r="J1106" s="13"/>
      <c r="K1106" s="13"/>
    </row>
    <row r="1107" spans="1:11" x14ac:dyDescent="0.25">
      <c r="A1107" s="13"/>
      <c r="B1107" s="13"/>
      <c r="C1107" s="13"/>
      <c r="D1107" s="13"/>
      <c r="E1107" s="13"/>
      <c r="F1107" s="13"/>
      <c r="G1107" s="13"/>
      <c r="H1107" s="13"/>
      <c r="I1107" s="13"/>
      <c r="J1107" s="13"/>
      <c r="K1107" s="13"/>
    </row>
    <row r="1108" spans="1:11" x14ac:dyDescent="0.25">
      <c r="A1108" s="13"/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</row>
    <row r="1109" spans="1:11" x14ac:dyDescent="0.25">
      <c r="A1109" s="13"/>
      <c r="B1109" s="13"/>
      <c r="C1109" s="13"/>
      <c r="D1109" s="13"/>
      <c r="E1109" s="13"/>
      <c r="F1109" s="13"/>
      <c r="G1109" s="13"/>
      <c r="H1109" s="13"/>
      <c r="I1109" s="13"/>
      <c r="J1109" s="13"/>
      <c r="K1109" s="13"/>
    </row>
    <row r="1110" spans="1:11" x14ac:dyDescent="0.25">
      <c r="A1110" s="13"/>
      <c r="B1110" s="13"/>
      <c r="C1110" s="13"/>
      <c r="D1110" s="13"/>
      <c r="E1110" s="13"/>
      <c r="F1110" s="13"/>
      <c r="G1110" s="13"/>
      <c r="H1110" s="13"/>
      <c r="I1110" s="13"/>
      <c r="J1110" s="13"/>
      <c r="K1110" s="13"/>
    </row>
    <row r="1111" spans="1:11" x14ac:dyDescent="0.25">
      <c r="A1111" s="13"/>
      <c r="B1111" s="13"/>
      <c r="C1111" s="13"/>
      <c r="D1111" s="13"/>
      <c r="E1111" s="13"/>
      <c r="F1111" s="13"/>
      <c r="G1111" s="13"/>
      <c r="H1111" s="13"/>
      <c r="I1111" s="13"/>
      <c r="J1111" s="13"/>
      <c r="K1111" s="13"/>
    </row>
    <row r="1112" spans="1:11" x14ac:dyDescent="0.25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  <c r="K1112" s="13"/>
    </row>
    <row r="1113" spans="1:11" x14ac:dyDescent="0.25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  <c r="K1113" s="13"/>
    </row>
    <row r="1114" spans="1:11" x14ac:dyDescent="0.25">
      <c r="A1114" s="13"/>
      <c r="B1114" s="13"/>
      <c r="C1114" s="13"/>
      <c r="D1114" s="13"/>
      <c r="E1114" s="13"/>
      <c r="F1114" s="13"/>
      <c r="G1114" s="13"/>
      <c r="H1114" s="13"/>
      <c r="I1114" s="13"/>
      <c r="J1114" s="13"/>
      <c r="K1114" s="13"/>
    </row>
    <row r="1115" spans="1:11" x14ac:dyDescent="0.25">
      <c r="A1115" s="13"/>
      <c r="B1115" s="13"/>
      <c r="C1115" s="13"/>
      <c r="D1115" s="13"/>
      <c r="E1115" s="13"/>
      <c r="F1115" s="13"/>
      <c r="G1115" s="13"/>
      <c r="H1115" s="13"/>
      <c r="I1115" s="13"/>
      <c r="J1115" s="13"/>
      <c r="K1115" s="13"/>
    </row>
    <row r="1116" spans="1:11" x14ac:dyDescent="0.25">
      <c r="A1116" s="13"/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</row>
    <row r="1117" spans="1:11" x14ac:dyDescent="0.25">
      <c r="A1117" s="13"/>
      <c r="B1117" s="13"/>
      <c r="C1117" s="13"/>
      <c r="D1117" s="13"/>
      <c r="E1117" s="13"/>
      <c r="F1117" s="13"/>
      <c r="G1117" s="13"/>
      <c r="H1117" s="13"/>
      <c r="I1117" s="13"/>
      <c r="J1117" s="13"/>
      <c r="K1117" s="13"/>
    </row>
    <row r="1118" spans="1:11" x14ac:dyDescent="0.25">
      <c r="A1118" s="13"/>
      <c r="B1118" s="13"/>
      <c r="C1118" s="13"/>
      <c r="D1118" s="13"/>
      <c r="E1118" s="13"/>
      <c r="F1118" s="13"/>
      <c r="G1118" s="13"/>
      <c r="H1118" s="13"/>
      <c r="I1118" s="13"/>
      <c r="J1118" s="13"/>
      <c r="K1118" s="13"/>
    </row>
    <row r="1119" spans="1:11" x14ac:dyDescent="0.25">
      <c r="A1119" s="13"/>
      <c r="B1119" s="13"/>
      <c r="C1119" s="13"/>
      <c r="D1119" s="13"/>
      <c r="E1119" s="13"/>
      <c r="F1119" s="13"/>
      <c r="G1119" s="13"/>
      <c r="H1119" s="13"/>
      <c r="I1119" s="13"/>
      <c r="J1119" s="13"/>
      <c r="K1119" s="13"/>
    </row>
    <row r="1120" spans="1:11" x14ac:dyDescent="0.25">
      <c r="A1120" s="13"/>
      <c r="B1120" s="13"/>
      <c r="C1120" s="13"/>
      <c r="D1120" s="13"/>
      <c r="E1120" s="13"/>
      <c r="F1120" s="13"/>
      <c r="G1120" s="13"/>
      <c r="H1120" s="13"/>
      <c r="I1120" s="13"/>
      <c r="J1120" s="13"/>
      <c r="K1120" s="13"/>
    </row>
    <row r="1121" spans="1:11" x14ac:dyDescent="0.25">
      <c r="A1121" s="13"/>
      <c r="B1121" s="13"/>
      <c r="C1121" s="13"/>
      <c r="D1121" s="13"/>
      <c r="E1121" s="13"/>
      <c r="F1121" s="13"/>
      <c r="G1121" s="13"/>
      <c r="H1121" s="13"/>
      <c r="I1121" s="13"/>
      <c r="J1121" s="13"/>
      <c r="K1121" s="13"/>
    </row>
    <row r="1122" spans="1:11" x14ac:dyDescent="0.25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</row>
    <row r="1123" spans="1:11" x14ac:dyDescent="0.25">
      <c r="A1123" s="13"/>
      <c r="B1123" s="13"/>
      <c r="C1123" s="13"/>
      <c r="D1123" s="13"/>
      <c r="E1123" s="13"/>
      <c r="F1123" s="13"/>
      <c r="G1123" s="13"/>
      <c r="H1123" s="13"/>
      <c r="I1123" s="13"/>
      <c r="J1123" s="13"/>
      <c r="K1123" s="13"/>
    </row>
    <row r="1124" spans="1:11" x14ac:dyDescent="0.25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</row>
    <row r="1125" spans="1:11" x14ac:dyDescent="0.25">
      <c r="A1125" s="13"/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</row>
    <row r="1126" spans="1:11" x14ac:dyDescent="0.25">
      <c r="A1126" s="13"/>
      <c r="B1126" s="13"/>
      <c r="C1126" s="13"/>
      <c r="D1126" s="13"/>
      <c r="E1126" s="13"/>
      <c r="F1126" s="13"/>
      <c r="G1126" s="13"/>
      <c r="H1126" s="13"/>
      <c r="I1126" s="13"/>
      <c r="J1126" s="13"/>
      <c r="K1126" s="13"/>
    </row>
    <row r="1127" spans="1:11" x14ac:dyDescent="0.25">
      <c r="A1127" s="13"/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</row>
    <row r="1128" spans="1:11" x14ac:dyDescent="0.25">
      <c r="A1128" s="13"/>
      <c r="B1128" s="13"/>
      <c r="C1128" s="13"/>
      <c r="D1128" s="13"/>
      <c r="E1128" s="13"/>
      <c r="F1128" s="13"/>
      <c r="G1128" s="13"/>
      <c r="H1128" s="13"/>
      <c r="I1128" s="13"/>
      <c r="J1128" s="13"/>
      <c r="K1128" s="13"/>
    </row>
    <row r="1129" spans="1:11" x14ac:dyDescent="0.25">
      <c r="A1129" s="13"/>
      <c r="B1129" s="13"/>
      <c r="C1129" s="13"/>
      <c r="D1129" s="13"/>
      <c r="E1129" s="13"/>
      <c r="F1129" s="13"/>
      <c r="G1129" s="13"/>
      <c r="H1129" s="13"/>
      <c r="I1129" s="13"/>
      <c r="J1129" s="13"/>
      <c r="K1129" s="13"/>
    </row>
    <row r="1130" spans="1:11" x14ac:dyDescent="0.25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</row>
    <row r="1131" spans="1:11" x14ac:dyDescent="0.25">
      <c r="A1131" s="13"/>
      <c r="B1131" s="13"/>
      <c r="C1131" s="13"/>
      <c r="D1131" s="13"/>
      <c r="E1131" s="13"/>
      <c r="F1131" s="13"/>
      <c r="G1131" s="13"/>
      <c r="H1131" s="13"/>
      <c r="I1131" s="13"/>
      <c r="J1131" s="13"/>
      <c r="K1131" s="13"/>
    </row>
    <row r="1132" spans="1:11" x14ac:dyDescent="0.25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  <c r="K1132" s="13"/>
    </row>
    <row r="1133" spans="1:11" x14ac:dyDescent="0.25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  <c r="K1133" s="13"/>
    </row>
    <row r="1134" spans="1:11" x14ac:dyDescent="0.25">
      <c r="A1134" s="13"/>
      <c r="B1134" s="13"/>
      <c r="C1134" s="13"/>
      <c r="D1134" s="13"/>
      <c r="E1134" s="13"/>
      <c r="F1134" s="13"/>
      <c r="G1134" s="13"/>
      <c r="H1134" s="13"/>
      <c r="I1134" s="13"/>
      <c r="J1134" s="13"/>
      <c r="K1134" s="13"/>
    </row>
    <row r="1135" spans="1:11" x14ac:dyDescent="0.25">
      <c r="A1135" s="13"/>
      <c r="B1135" s="13"/>
      <c r="C1135" s="13"/>
      <c r="D1135" s="13"/>
      <c r="E1135" s="13"/>
      <c r="F1135" s="13"/>
      <c r="G1135" s="13"/>
      <c r="H1135" s="13"/>
      <c r="I1135" s="13"/>
      <c r="J1135" s="13"/>
      <c r="K1135" s="13"/>
    </row>
    <row r="1136" spans="1:11" x14ac:dyDescent="0.25">
      <c r="A1136" s="13"/>
      <c r="B1136" s="13"/>
      <c r="C1136" s="13"/>
      <c r="D1136" s="13"/>
      <c r="E1136" s="13"/>
      <c r="F1136" s="13"/>
      <c r="G1136" s="13"/>
      <c r="H1136" s="13"/>
      <c r="I1136" s="13"/>
      <c r="J1136" s="13"/>
      <c r="K1136" s="13"/>
    </row>
    <row r="1137" spans="1:11" x14ac:dyDescent="0.25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</row>
    <row r="1138" spans="1:11" x14ac:dyDescent="0.25">
      <c r="A1138" s="13"/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</row>
    <row r="1139" spans="1:11" x14ac:dyDescent="0.25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  <c r="K1139" s="13"/>
    </row>
    <row r="1140" spans="1:11" x14ac:dyDescent="0.25">
      <c r="A1140" s="13"/>
      <c r="B1140" s="13"/>
      <c r="C1140" s="13"/>
      <c r="D1140" s="13"/>
      <c r="E1140" s="13"/>
      <c r="F1140" s="13"/>
      <c r="G1140" s="13"/>
      <c r="H1140" s="13"/>
      <c r="I1140" s="13"/>
      <c r="J1140" s="13"/>
      <c r="K1140" s="13"/>
    </row>
    <row r="1141" spans="1:11" x14ac:dyDescent="0.25">
      <c r="A1141" s="13"/>
      <c r="B1141" s="13"/>
      <c r="C1141" s="13"/>
      <c r="D1141" s="13"/>
      <c r="E1141" s="13"/>
      <c r="F1141" s="13"/>
      <c r="G1141" s="13"/>
      <c r="H1141" s="13"/>
      <c r="I1141" s="13"/>
      <c r="J1141" s="13"/>
      <c r="K1141" s="13"/>
    </row>
    <row r="1142" spans="1:11" x14ac:dyDescent="0.25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  <c r="K1142" s="13"/>
    </row>
    <row r="1143" spans="1:11" x14ac:dyDescent="0.25">
      <c r="A1143" s="13"/>
      <c r="B1143" s="13"/>
      <c r="C1143" s="13"/>
      <c r="D1143" s="13"/>
      <c r="E1143" s="13"/>
      <c r="F1143" s="13"/>
      <c r="G1143" s="13"/>
      <c r="H1143" s="13"/>
      <c r="I1143" s="13"/>
      <c r="J1143" s="13"/>
      <c r="K1143" s="13"/>
    </row>
    <row r="1144" spans="1:11" x14ac:dyDescent="0.25">
      <c r="A1144" s="13"/>
      <c r="B1144" s="13"/>
      <c r="C1144" s="13"/>
      <c r="D1144" s="13"/>
      <c r="E1144" s="13"/>
      <c r="F1144" s="13"/>
      <c r="G1144" s="13"/>
      <c r="H1144" s="13"/>
      <c r="I1144" s="13"/>
      <c r="J1144" s="13"/>
      <c r="K1144" s="13"/>
    </row>
    <row r="1145" spans="1:11" x14ac:dyDescent="0.25">
      <c r="A1145" s="13"/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</row>
    <row r="1146" spans="1:11" x14ac:dyDescent="0.25">
      <c r="A1146" s="13"/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</row>
    <row r="1147" spans="1:11" x14ac:dyDescent="0.25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  <c r="K1147" s="13"/>
    </row>
    <row r="1148" spans="1:11" x14ac:dyDescent="0.25">
      <c r="A1148" s="13"/>
      <c r="B1148" s="13"/>
      <c r="C1148" s="13"/>
      <c r="D1148" s="13"/>
      <c r="E1148" s="13"/>
      <c r="F1148" s="13"/>
      <c r="G1148" s="13"/>
      <c r="H1148" s="13"/>
      <c r="I1148" s="13"/>
      <c r="J1148" s="13"/>
      <c r="K1148" s="13"/>
    </row>
    <row r="1149" spans="1:11" x14ac:dyDescent="0.25">
      <c r="A1149" s="13"/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</row>
    <row r="1150" spans="1:11" x14ac:dyDescent="0.25">
      <c r="A1150" s="13"/>
      <c r="B1150" s="13"/>
      <c r="C1150" s="13"/>
      <c r="D1150" s="13"/>
      <c r="E1150" s="13"/>
      <c r="F1150" s="13"/>
      <c r="G1150" s="13"/>
      <c r="H1150" s="13"/>
      <c r="I1150" s="13"/>
      <c r="J1150" s="13"/>
      <c r="K1150" s="13"/>
    </row>
    <row r="1151" spans="1:11" x14ac:dyDescent="0.25">
      <c r="A1151" s="13"/>
      <c r="B1151" s="13"/>
      <c r="C1151" s="13"/>
      <c r="D1151" s="13"/>
      <c r="E1151" s="13"/>
      <c r="F1151" s="13"/>
      <c r="G1151" s="13"/>
      <c r="H1151" s="13"/>
      <c r="I1151" s="13"/>
      <c r="J1151" s="13"/>
      <c r="K1151" s="13"/>
    </row>
    <row r="1152" spans="1:11" x14ac:dyDescent="0.25">
      <c r="A1152" s="13"/>
      <c r="B1152" s="13"/>
      <c r="C1152" s="13"/>
      <c r="D1152" s="13"/>
      <c r="E1152" s="13"/>
      <c r="F1152" s="13"/>
      <c r="G1152" s="13"/>
      <c r="H1152" s="13"/>
      <c r="I1152" s="13"/>
      <c r="J1152" s="13"/>
      <c r="K1152" s="13"/>
    </row>
    <row r="1153" spans="1:11" x14ac:dyDescent="0.25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  <c r="K1153" s="13"/>
    </row>
    <row r="1154" spans="1:11" x14ac:dyDescent="0.25">
      <c r="A1154" s="13"/>
      <c r="B1154" s="13"/>
      <c r="C1154" s="13"/>
      <c r="D1154" s="13"/>
      <c r="E1154" s="13"/>
      <c r="F1154" s="13"/>
      <c r="G1154" s="13"/>
      <c r="H1154" s="13"/>
      <c r="I1154" s="13"/>
      <c r="J1154" s="13"/>
      <c r="K1154" s="13"/>
    </row>
    <row r="1155" spans="1:11" x14ac:dyDescent="0.25">
      <c r="A1155" s="13"/>
      <c r="B1155" s="13"/>
      <c r="C1155" s="13"/>
      <c r="D1155" s="13"/>
      <c r="E1155" s="13"/>
      <c r="F1155" s="13"/>
      <c r="G1155" s="13"/>
      <c r="H1155" s="13"/>
      <c r="I1155" s="13"/>
      <c r="J1155" s="13"/>
      <c r="K1155" s="13"/>
    </row>
    <row r="1156" spans="1:11" x14ac:dyDescent="0.25">
      <c r="A1156" s="13"/>
      <c r="B1156" s="13"/>
      <c r="C1156" s="13"/>
      <c r="D1156" s="13"/>
      <c r="E1156" s="13"/>
      <c r="F1156" s="13"/>
      <c r="G1156" s="13"/>
      <c r="H1156" s="13"/>
      <c r="I1156" s="13"/>
      <c r="J1156" s="13"/>
      <c r="K1156" s="13"/>
    </row>
    <row r="1157" spans="1:11" x14ac:dyDescent="0.25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  <c r="K1157" s="13"/>
    </row>
    <row r="1158" spans="1:11" x14ac:dyDescent="0.25">
      <c r="A1158" s="13"/>
      <c r="B1158" s="13"/>
      <c r="C1158" s="13"/>
      <c r="D1158" s="13"/>
      <c r="E1158" s="13"/>
      <c r="F1158" s="13"/>
      <c r="G1158" s="13"/>
      <c r="H1158" s="13"/>
      <c r="I1158" s="13"/>
      <c r="J1158" s="13"/>
      <c r="K1158" s="13"/>
    </row>
    <row r="1159" spans="1:11" x14ac:dyDescent="0.25">
      <c r="A1159" s="13"/>
      <c r="B1159" s="13"/>
      <c r="C1159" s="13"/>
      <c r="D1159" s="13"/>
      <c r="E1159" s="13"/>
      <c r="F1159" s="13"/>
      <c r="G1159" s="13"/>
      <c r="H1159" s="13"/>
      <c r="I1159" s="13"/>
      <c r="J1159" s="13"/>
      <c r="K1159" s="13"/>
    </row>
    <row r="1160" spans="1:11" x14ac:dyDescent="0.25">
      <c r="A1160" s="13"/>
      <c r="B1160" s="13"/>
      <c r="C1160" s="13"/>
      <c r="D1160" s="13"/>
      <c r="E1160" s="13"/>
      <c r="F1160" s="13"/>
      <c r="G1160" s="13"/>
      <c r="H1160" s="13"/>
      <c r="I1160" s="13"/>
      <c r="J1160" s="13"/>
      <c r="K1160" s="13"/>
    </row>
    <row r="1161" spans="1:11" x14ac:dyDescent="0.25">
      <c r="A1161" s="13"/>
      <c r="B1161" s="13"/>
      <c r="C1161" s="13"/>
      <c r="D1161" s="13"/>
      <c r="E1161" s="13"/>
      <c r="F1161" s="13"/>
      <c r="G1161" s="13"/>
      <c r="H1161" s="13"/>
      <c r="I1161" s="13"/>
      <c r="J1161" s="13"/>
      <c r="K1161" s="13"/>
    </row>
    <row r="1162" spans="1:11" x14ac:dyDescent="0.25">
      <c r="A1162" s="13"/>
      <c r="B1162" s="13"/>
      <c r="C1162" s="13"/>
      <c r="D1162" s="13"/>
      <c r="E1162" s="13"/>
      <c r="F1162" s="13"/>
      <c r="G1162" s="13"/>
      <c r="H1162" s="13"/>
      <c r="I1162" s="13"/>
      <c r="J1162" s="13"/>
      <c r="K1162" s="13"/>
    </row>
    <row r="1163" spans="1:11" x14ac:dyDescent="0.25">
      <c r="A1163" s="13"/>
      <c r="B1163" s="13"/>
      <c r="C1163" s="13"/>
      <c r="D1163" s="13"/>
      <c r="E1163" s="13"/>
      <c r="F1163" s="13"/>
      <c r="G1163" s="13"/>
      <c r="H1163" s="13"/>
      <c r="I1163" s="13"/>
      <c r="J1163" s="13"/>
      <c r="K1163" s="13"/>
    </row>
    <row r="1164" spans="1:11" x14ac:dyDescent="0.25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  <c r="K1164" s="13"/>
    </row>
    <row r="1165" spans="1:11" x14ac:dyDescent="0.25">
      <c r="A1165" s="13"/>
      <c r="B1165" s="13"/>
      <c r="C1165" s="13"/>
      <c r="D1165" s="13"/>
      <c r="E1165" s="13"/>
      <c r="F1165" s="13"/>
      <c r="G1165" s="13"/>
      <c r="H1165" s="13"/>
      <c r="I1165" s="13"/>
      <c r="J1165" s="13"/>
      <c r="K1165" s="13"/>
    </row>
    <row r="1166" spans="1:11" x14ac:dyDescent="0.25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  <c r="K1166" s="13"/>
    </row>
    <row r="1167" spans="1:11" x14ac:dyDescent="0.25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  <c r="K1167" s="13"/>
    </row>
    <row r="1168" spans="1:11" x14ac:dyDescent="0.25">
      <c r="A1168" s="13"/>
      <c r="B1168" s="13"/>
      <c r="C1168" s="13"/>
      <c r="D1168" s="13"/>
      <c r="E1168" s="13"/>
      <c r="F1168" s="13"/>
      <c r="G1168" s="13"/>
      <c r="H1168" s="13"/>
      <c r="I1168" s="13"/>
      <c r="J1168" s="13"/>
      <c r="K1168" s="13"/>
    </row>
    <row r="1169" spans="1:11" x14ac:dyDescent="0.25">
      <c r="A1169" s="13"/>
      <c r="B1169" s="13"/>
      <c r="C1169" s="13"/>
      <c r="D1169" s="13"/>
      <c r="E1169" s="13"/>
      <c r="F1169" s="13"/>
      <c r="G1169" s="13"/>
      <c r="H1169" s="13"/>
      <c r="I1169" s="13"/>
      <c r="J1169" s="13"/>
      <c r="K1169" s="13"/>
    </row>
    <row r="1170" spans="1:11" x14ac:dyDescent="0.25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  <c r="K1170" s="13"/>
    </row>
    <row r="1171" spans="1:11" x14ac:dyDescent="0.25">
      <c r="A1171" s="13"/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</row>
    <row r="1172" spans="1:11" x14ac:dyDescent="0.25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  <c r="K1172" s="13"/>
    </row>
    <row r="1173" spans="1:11" x14ac:dyDescent="0.25">
      <c r="A1173" s="13"/>
      <c r="B1173" s="13"/>
      <c r="C1173" s="13"/>
      <c r="D1173" s="13"/>
      <c r="E1173" s="13"/>
      <c r="F1173" s="13"/>
      <c r="G1173" s="13"/>
      <c r="H1173" s="13"/>
      <c r="I1173" s="13"/>
      <c r="J1173" s="13"/>
      <c r="K1173" s="13"/>
    </row>
    <row r="1174" spans="1:11" x14ac:dyDescent="0.25">
      <c r="A1174" s="13"/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</row>
    <row r="1175" spans="1:11" x14ac:dyDescent="0.25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  <c r="K1175" s="13"/>
    </row>
    <row r="1176" spans="1:11" x14ac:dyDescent="0.25">
      <c r="A1176" s="13"/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</row>
    <row r="1177" spans="1:11" x14ac:dyDescent="0.25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</row>
    <row r="1178" spans="1:11" x14ac:dyDescent="0.25">
      <c r="A1178" s="13"/>
      <c r="B1178" s="13"/>
      <c r="C1178" s="13"/>
      <c r="D1178" s="13"/>
      <c r="E1178" s="13"/>
      <c r="F1178" s="13"/>
      <c r="G1178" s="13"/>
      <c r="H1178" s="13"/>
      <c r="I1178" s="13"/>
      <c r="J1178" s="13"/>
      <c r="K1178" s="13"/>
    </row>
    <row r="1179" spans="1:11" x14ac:dyDescent="0.25">
      <c r="A1179" s="13"/>
      <c r="B1179" s="13"/>
      <c r="C1179" s="13"/>
      <c r="D1179" s="13"/>
      <c r="E1179" s="13"/>
      <c r="F1179" s="13"/>
      <c r="G1179" s="13"/>
      <c r="H1179" s="13"/>
      <c r="I1179" s="13"/>
      <c r="J1179" s="13"/>
      <c r="K1179" s="13"/>
    </row>
    <row r="1180" spans="1:11" x14ac:dyDescent="0.25">
      <c r="A1180" s="13"/>
      <c r="B1180" s="13"/>
      <c r="C1180" s="13"/>
      <c r="D1180" s="13"/>
      <c r="E1180" s="13"/>
      <c r="F1180" s="13"/>
      <c r="G1180" s="13"/>
      <c r="H1180" s="13"/>
      <c r="I1180" s="13"/>
      <c r="J1180" s="13"/>
      <c r="K1180" s="13"/>
    </row>
    <row r="1181" spans="1:11" x14ac:dyDescent="0.25">
      <c r="A1181" s="13"/>
      <c r="B1181" s="13"/>
      <c r="C1181" s="13"/>
      <c r="D1181" s="13"/>
      <c r="E1181" s="13"/>
      <c r="F1181" s="13"/>
      <c r="G1181" s="13"/>
      <c r="H1181" s="13"/>
      <c r="I1181" s="13"/>
      <c r="J1181" s="13"/>
      <c r="K1181" s="13"/>
    </row>
    <row r="1182" spans="1:11" x14ac:dyDescent="0.25">
      <c r="A1182" s="13"/>
      <c r="B1182" s="13"/>
      <c r="C1182" s="13"/>
      <c r="D1182" s="13"/>
      <c r="E1182" s="13"/>
      <c r="F1182" s="13"/>
      <c r="G1182" s="13"/>
      <c r="H1182" s="13"/>
      <c r="I1182" s="13"/>
      <c r="J1182" s="13"/>
      <c r="K1182" s="13"/>
    </row>
    <row r="1183" spans="1:11" x14ac:dyDescent="0.25">
      <c r="A1183" s="13"/>
      <c r="B1183" s="13"/>
      <c r="C1183" s="13"/>
      <c r="D1183" s="13"/>
      <c r="E1183" s="13"/>
      <c r="F1183" s="13"/>
      <c r="G1183" s="13"/>
      <c r="H1183" s="13"/>
      <c r="I1183" s="13"/>
      <c r="J1183" s="13"/>
      <c r="K1183" s="13"/>
    </row>
    <row r="1184" spans="1:11" x14ac:dyDescent="0.25">
      <c r="A1184" s="13"/>
      <c r="B1184" s="13"/>
      <c r="C1184" s="13"/>
      <c r="D1184" s="13"/>
      <c r="E1184" s="13"/>
      <c r="F1184" s="13"/>
      <c r="G1184" s="13"/>
      <c r="H1184" s="13"/>
      <c r="I1184" s="13"/>
      <c r="J1184" s="13"/>
      <c r="K1184" s="13"/>
    </row>
    <row r="1185" spans="1:11" x14ac:dyDescent="0.25">
      <c r="A1185" s="13"/>
      <c r="B1185" s="13"/>
      <c r="C1185" s="13"/>
      <c r="D1185" s="13"/>
      <c r="E1185" s="13"/>
      <c r="F1185" s="13"/>
      <c r="G1185" s="13"/>
      <c r="H1185" s="13"/>
      <c r="I1185" s="13"/>
      <c r="J1185" s="13"/>
      <c r="K1185" s="13"/>
    </row>
    <row r="1186" spans="1:11" x14ac:dyDescent="0.25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</row>
    <row r="1187" spans="1:11" x14ac:dyDescent="0.25">
      <c r="A1187" s="13"/>
      <c r="B1187" s="13"/>
      <c r="C1187" s="13"/>
      <c r="D1187" s="13"/>
      <c r="E1187" s="13"/>
      <c r="F1187" s="13"/>
      <c r="G1187" s="13"/>
      <c r="H1187" s="13"/>
      <c r="I1187" s="13"/>
      <c r="J1187" s="13"/>
      <c r="K1187" s="13"/>
    </row>
    <row r="1188" spans="1:11" x14ac:dyDescent="0.25">
      <c r="A1188" s="13"/>
      <c r="B1188" s="13"/>
      <c r="C1188" s="13"/>
      <c r="D1188" s="13"/>
      <c r="E1188" s="13"/>
      <c r="F1188" s="13"/>
      <c r="G1188" s="13"/>
      <c r="H1188" s="13"/>
      <c r="I1188" s="13"/>
      <c r="J1188" s="13"/>
      <c r="K1188" s="13"/>
    </row>
    <row r="1189" spans="1:11" x14ac:dyDescent="0.25">
      <c r="A1189" s="13"/>
      <c r="B1189" s="13"/>
      <c r="C1189" s="13"/>
      <c r="D1189" s="13"/>
      <c r="E1189" s="13"/>
      <c r="F1189" s="13"/>
      <c r="G1189" s="13"/>
      <c r="H1189" s="13"/>
      <c r="I1189" s="13"/>
      <c r="J1189" s="13"/>
      <c r="K1189" s="13"/>
    </row>
    <row r="1190" spans="1:11" x14ac:dyDescent="0.25">
      <c r="A1190" s="13"/>
      <c r="B1190" s="13"/>
      <c r="C1190" s="13"/>
      <c r="D1190" s="13"/>
      <c r="E1190" s="13"/>
      <c r="F1190" s="13"/>
      <c r="G1190" s="13"/>
      <c r="H1190" s="13"/>
      <c r="I1190" s="13"/>
      <c r="J1190" s="13"/>
      <c r="K1190" s="13"/>
    </row>
    <row r="1191" spans="1:11" x14ac:dyDescent="0.25">
      <c r="A1191" s="13"/>
      <c r="B1191" s="13"/>
      <c r="C1191" s="13"/>
      <c r="D1191" s="13"/>
      <c r="E1191" s="13"/>
      <c r="F1191" s="13"/>
      <c r="G1191" s="13"/>
      <c r="H1191" s="13"/>
      <c r="I1191" s="13"/>
      <c r="J1191" s="13"/>
      <c r="K1191" s="13"/>
    </row>
    <row r="1192" spans="1:11" x14ac:dyDescent="0.25">
      <c r="A1192" s="13"/>
      <c r="B1192" s="13"/>
      <c r="C1192" s="13"/>
      <c r="D1192" s="13"/>
      <c r="E1192" s="13"/>
      <c r="F1192" s="13"/>
      <c r="G1192" s="13"/>
      <c r="H1192" s="13"/>
      <c r="I1192" s="13"/>
      <c r="J1192" s="13"/>
      <c r="K1192" s="13"/>
    </row>
    <row r="1193" spans="1:11" x14ac:dyDescent="0.25">
      <c r="A1193" s="13"/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</row>
    <row r="1194" spans="1:11" x14ac:dyDescent="0.25">
      <c r="A1194" s="13"/>
      <c r="B1194" s="13"/>
      <c r="C1194" s="13"/>
      <c r="D1194" s="13"/>
      <c r="E1194" s="13"/>
      <c r="F1194" s="13"/>
      <c r="G1194" s="13"/>
      <c r="H1194" s="13"/>
      <c r="I1194" s="13"/>
      <c r="J1194" s="13"/>
      <c r="K1194" s="13"/>
    </row>
    <row r="1195" spans="1:11" x14ac:dyDescent="0.25">
      <c r="A1195" s="13"/>
      <c r="B1195" s="13"/>
      <c r="C1195" s="13"/>
      <c r="D1195" s="13"/>
      <c r="E1195" s="13"/>
      <c r="F1195" s="13"/>
      <c r="G1195" s="13"/>
      <c r="H1195" s="13"/>
      <c r="I1195" s="13"/>
      <c r="J1195" s="13"/>
      <c r="K1195" s="13"/>
    </row>
    <row r="1196" spans="1:11" x14ac:dyDescent="0.25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  <c r="K1196" s="13"/>
    </row>
    <row r="1197" spans="1:11" x14ac:dyDescent="0.25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</row>
    <row r="1198" spans="1:11" x14ac:dyDescent="0.25">
      <c r="A1198" s="13"/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</row>
    <row r="1199" spans="1:11" x14ac:dyDescent="0.25">
      <c r="A1199" s="13"/>
      <c r="B1199" s="13"/>
      <c r="C1199" s="13"/>
      <c r="D1199" s="13"/>
      <c r="E1199" s="13"/>
      <c r="F1199" s="13"/>
      <c r="G1199" s="13"/>
      <c r="H1199" s="13"/>
      <c r="I1199" s="13"/>
      <c r="J1199" s="13"/>
      <c r="K1199" s="13"/>
    </row>
    <row r="1200" spans="1:11" x14ac:dyDescent="0.25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  <c r="K1200" s="13"/>
    </row>
    <row r="1201" spans="1:11" x14ac:dyDescent="0.25">
      <c r="A1201" s="13"/>
      <c r="B1201" s="13"/>
      <c r="C1201" s="13"/>
      <c r="D1201" s="13"/>
      <c r="E1201" s="13"/>
      <c r="F1201" s="13"/>
      <c r="G1201" s="13"/>
      <c r="H1201" s="13"/>
      <c r="I1201" s="13"/>
      <c r="J1201" s="13"/>
      <c r="K1201" s="13"/>
    </row>
    <row r="1202" spans="1:11" x14ac:dyDescent="0.25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  <c r="K1202" s="13"/>
    </row>
    <row r="1203" spans="1:11" x14ac:dyDescent="0.25">
      <c r="A1203" s="13"/>
      <c r="B1203" s="13"/>
      <c r="C1203" s="13"/>
      <c r="D1203" s="13"/>
      <c r="E1203" s="13"/>
      <c r="F1203" s="13"/>
      <c r="G1203" s="13"/>
      <c r="H1203" s="13"/>
      <c r="I1203" s="13"/>
      <c r="J1203" s="13"/>
      <c r="K1203" s="13"/>
    </row>
    <row r="1204" spans="1:11" x14ac:dyDescent="0.25">
      <c r="A1204" s="13"/>
      <c r="B1204" s="13"/>
      <c r="C1204" s="13"/>
      <c r="D1204" s="13"/>
      <c r="E1204" s="13"/>
      <c r="F1204" s="13"/>
      <c r="G1204" s="13"/>
      <c r="H1204" s="13"/>
      <c r="I1204" s="13"/>
      <c r="J1204" s="13"/>
      <c r="K1204" s="13"/>
    </row>
    <row r="1205" spans="1:11" x14ac:dyDescent="0.25">
      <c r="A1205" s="13"/>
      <c r="B1205" s="13"/>
      <c r="C1205" s="13"/>
      <c r="D1205" s="13"/>
      <c r="E1205" s="13"/>
      <c r="F1205" s="13"/>
      <c r="G1205" s="13"/>
      <c r="H1205" s="13"/>
      <c r="I1205" s="13"/>
      <c r="J1205" s="13"/>
      <c r="K1205" s="13"/>
    </row>
    <row r="1206" spans="1:11" x14ac:dyDescent="0.25">
      <c r="A1206" s="13"/>
      <c r="B1206" s="13"/>
      <c r="C1206" s="13"/>
      <c r="D1206" s="13"/>
      <c r="E1206" s="13"/>
      <c r="F1206" s="13"/>
      <c r="G1206" s="13"/>
      <c r="H1206" s="13"/>
      <c r="I1206" s="13"/>
      <c r="J1206" s="13"/>
      <c r="K1206" s="13"/>
    </row>
    <row r="1207" spans="1:11" x14ac:dyDescent="0.25">
      <c r="A1207" s="13"/>
      <c r="B1207" s="13"/>
      <c r="C1207" s="13"/>
      <c r="D1207" s="13"/>
      <c r="E1207" s="13"/>
      <c r="F1207" s="13"/>
      <c r="G1207" s="13"/>
      <c r="H1207" s="13"/>
      <c r="I1207" s="13"/>
      <c r="J1207" s="13"/>
      <c r="K1207" s="13"/>
    </row>
    <row r="1208" spans="1:11" x14ac:dyDescent="0.25">
      <c r="A1208" s="13"/>
      <c r="B1208" s="13"/>
      <c r="C1208" s="13"/>
      <c r="D1208" s="13"/>
      <c r="E1208" s="13"/>
      <c r="F1208" s="13"/>
      <c r="G1208" s="13"/>
      <c r="H1208" s="13"/>
      <c r="I1208" s="13"/>
      <c r="J1208" s="13"/>
      <c r="K1208" s="13"/>
    </row>
    <row r="1209" spans="1:11" x14ac:dyDescent="0.25">
      <c r="A1209" s="13"/>
      <c r="B1209" s="13"/>
      <c r="C1209" s="13"/>
      <c r="D1209" s="13"/>
      <c r="E1209" s="13"/>
      <c r="F1209" s="13"/>
      <c r="G1209" s="13"/>
      <c r="H1209" s="13"/>
      <c r="I1209" s="13"/>
      <c r="J1209" s="13"/>
      <c r="K1209" s="13"/>
    </row>
    <row r="1210" spans="1:11" x14ac:dyDescent="0.25">
      <c r="A1210" s="13"/>
      <c r="B1210" s="13"/>
      <c r="C1210" s="13"/>
      <c r="D1210" s="13"/>
      <c r="E1210" s="13"/>
      <c r="F1210" s="13"/>
      <c r="G1210" s="13"/>
      <c r="H1210" s="13"/>
      <c r="I1210" s="13"/>
      <c r="J1210" s="13"/>
      <c r="K1210" s="13"/>
    </row>
    <row r="1211" spans="1:11" x14ac:dyDescent="0.25">
      <c r="A1211" s="13"/>
      <c r="B1211" s="13"/>
      <c r="C1211" s="13"/>
      <c r="D1211" s="13"/>
      <c r="E1211" s="13"/>
      <c r="F1211" s="13"/>
      <c r="G1211" s="13"/>
      <c r="H1211" s="13"/>
      <c r="I1211" s="13"/>
      <c r="J1211" s="13"/>
      <c r="K1211" s="13"/>
    </row>
    <row r="1212" spans="1:11" x14ac:dyDescent="0.25">
      <c r="A1212" s="13"/>
      <c r="B1212" s="13"/>
      <c r="C1212" s="13"/>
      <c r="D1212" s="13"/>
      <c r="E1212" s="13"/>
      <c r="F1212" s="13"/>
      <c r="G1212" s="13"/>
      <c r="H1212" s="13"/>
      <c r="I1212" s="13"/>
      <c r="J1212" s="13"/>
      <c r="K1212" s="13"/>
    </row>
    <row r="1213" spans="1:11" x14ac:dyDescent="0.25">
      <c r="A1213" s="13"/>
      <c r="B1213" s="13"/>
      <c r="C1213" s="13"/>
      <c r="D1213" s="13"/>
      <c r="E1213" s="13"/>
      <c r="F1213" s="13"/>
      <c r="G1213" s="13"/>
      <c r="H1213" s="13"/>
      <c r="I1213" s="13"/>
      <c r="J1213" s="13"/>
      <c r="K1213" s="13"/>
    </row>
    <row r="1214" spans="1:11" x14ac:dyDescent="0.25">
      <c r="A1214" s="13"/>
      <c r="B1214" s="13"/>
      <c r="C1214" s="13"/>
      <c r="D1214" s="13"/>
      <c r="E1214" s="13"/>
      <c r="F1214" s="13"/>
      <c r="G1214" s="13"/>
      <c r="H1214" s="13"/>
      <c r="I1214" s="13"/>
      <c r="J1214" s="13"/>
      <c r="K1214" s="13"/>
    </row>
    <row r="1215" spans="1:11" x14ac:dyDescent="0.25">
      <c r="A1215" s="13"/>
      <c r="B1215" s="13"/>
      <c r="C1215" s="13"/>
      <c r="D1215" s="13"/>
      <c r="E1215" s="13"/>
      <c r="F1215" s="13"/>
      <c r="G1215" s="13"/>
      <c r="H1215" s="13"/>
      <c r="I1215" s="13"/>
      <c r="J1215" s="13"/>
      <c r="K1215" s="13"/>
    </row>
    <row r="1216" spans="1:11" x14ac:dyDescent="0.25">
      <c r="A1216" s="13"/>
      <c r="B1216" s="13"/>
      <c r="C1216" s="13"/>
      <c r="D1216" s="13"/>
      <c r="E1216" s="13"/>
      <c r="F1216" s="13"/>
      <c r="G1216" s="13"/>
      <c r="H1216" s="13"/>
      <c r="I1216" s="13"/>
      <c r="J1216" s="13"/>
      <c r="K1216" s="13"/>
    </row>
    <row r="1217" spans="1:11" x14ac:dyDescent="0.25">
      <c r="A1217" s="13"/>
      <c r="B1217" s="13"/>
      <c r="C1217" s="13"/>
      <c r="D1217" s="13"/>
      <c r="E1217" s="13"/>
      <c r="F1217" s="13"/>
      <c r="G1217" s="13"/>
      <c r="H1217" s="13"/>
      <c r="I1217" s="13"/>
      <c r="J1217" s="13"/>
      <c r="K1217" s="13"/>
    </row>
    <row r="1218" spans="1:11" x14ac:dyDescent="0.25">
      <c r="A1218" s="13"/>
      <c r="B1218" s="13"/>
      <c r="C1218" s="13"/>
      <c r="D1218" s="13"/>
      <c r="E1218" s="13"/>
      <c r="F1218" s="13"/>
      <c r="G1218" s="13"/>
      <c r="H1218" s="13"/>
      <c r="I1218" s="13"/>
      <c r="J1218" s="13"/>
      <c r="K1218" s="13"/>
    </row>
    <row r="1219" spans="1:11" x14ac:dyDescent="0.25">
      <c r="A1219" s="13"/>
      <c r="B1219" s="13"/>
      <c r="C1219" s="13"/>
      <c r="D1219" s="13"/>
      <c r="E1219" s="13"/>
      <c r="F1219" s="13"/>
      <c r="G1219" s="13"/>
      <c r="H1219" s="13"/>
      <c r="I1219" s="13"/>
      <c r="J1219" s="13"/>
      <c r="K1219" s="13"/>
    </row>
    <row r="1220" spans="1:11" x14ac:dyDescent="0.25">
      <c r="A1220" s="13"/>
      <c r="B1220" s="13"/>
      <c r="C1220" s="13"/>
      <c r="D1220" s="13"/>
      <c r="E1220" s="13"/>
      <c r="F1220" s="13"/>
      <c r="G1220" s="13"/>
      <c r="H1220" s="13"/>
      <c r="I1220" s="13"/>
      <c r="J1220" s="13"/>
      <c r="K1220" s="13"/>
    </row>
    <row r="1221" spans="1:11" x14ac:dyDescent="0.25">
      <c r="A1221" s="13"/>
      <c r="B1221" s="13"/>
      <c r="C1221" s="13"/>
      <c r="D1221" s="13"/>
      <c r="E1221" s="13"/>
      <c r="F1221" s="13"/>
      <c r="G1221" s="13"/>
      <c r="H1221" s="13"/>
      <c r="I1221" s="13"/>
      <c r="J1221" s="13"/>
      <c r="K1221" s="13"/>
    </row>
    <row r="1222" spans="1:11" x14ac:dyDescent="0.25">
      <c r="A1222" s="13"/>
      <c r="B1222" s="13"/>
      <c r="C1222" s="13"/>
      <c r="D1222" s="13"/>
      <c r="E1222" s="13"/>
      <c r="F1222" s="13"/>
      <c r="G1222" s="13"/>
      <c r="H1222" s="13"/>
      <c r="I1222" s="13"/>
      <c r="J1222" s="13"/>
      <c r="K1222" s="13"/>
    </row>
    <row r="1223" spans="1:11" x14ac:dyDescent="0.25">
      <c r="A1223" s="13"/>
      <c r="B1223" s="13"/>
      <c r="C1223" s="13"/>
      <c r="D1223" s="13"/>
      <c r="E1223" s="13"/>
      <c r="F1223" s="13"/>
      <c r="G1223" s="13"/>
      <c r="H1223" s="13"/>
      <c r="I1223" s="13"/>
      <c r="J1223" s="13"/>
      <c r="K1223" s="13"/>
    </row>
    <row r="1224" spans="1:11" x14ac:dyDescent="0.25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  <c r="K1224" s="13"/>
    </row>
    <row r="1225" spans="1:11" x14ac:dyDescent="0.25">
      <c r="A1225" s="13"/>
      <c r="B1225" s="13"/>
      <c r="C1225" s="13"/>
      <c r="D1225" s="13"/>
      <c r="E1225" s="13"/>
      <c r="F1225" s="13"/>
      <c r="G1225" s="13"/>
      <c r="H1225" s="13"/>
      <c r="I1225" s="13"/>
      <c r="J1225" s="13"/>
      <c r="K1225" s="13"/>
    </row>
    <row r="1226" spans="1:11" x14ac:dyDescent="0.25">
      <c r="A1226" s="13"/>
      <c r="B1226" s="13"/>
      <c r="C1226" s="13"/>
      <c r="D1226" s="13"/>
      <c r="E1226" s="13"/>
      <c r="F1226" s="13"/>
      <c r="G1226" s="13"/>
      <c r="H1226" s="13"/>
      <c r="I1226" s="13"/>
      <c r="J1226" s="13"/>
      <c r="K1226" s="13"/>
    </row>
    <row r="1227" spans="1:11" x14ac:dyDescent="0.25">
      <c r="A1227" s="13"/>
      <c r="B1227" s="13"/>
      <c r="C1227" s="13"/>
      <c r="D1227" s="13"/>
      <c r="E1227" s="13"/>
      <c r="F1227" s="13"/>
      <c r="G1227" s="13"/>
      <c r="H1227" s="13"/>
      <c r="I1227" s="13"/>
      <c r="J1227" s="13"/>
      <c r="K1227" s="13"/>
    </row>
    <row r="1228" spans="1:11" x14ac:dyDescent="0.25">
      <c r="A1228" s="13"/>
      <c r="B1228" s="13"/>
      <c r="C1228" s="13"/>
      <c r="D1228" s="13"/>
      <c r="E1228" s="13"/>
      <c r="F1228" s="13"/>
      <c r="G1228" s="13"/>
      <c r="H1228" s="13"/>
      <c r="I1228" s="13"/>
      <c r="J1228" s="13"/>
      <c r="K1228" s="13"/>
    </row>
    <row r="1229" spans="1:11" x14ac:dyDescent="0.25">
      <c r="A1229" s="13"/>
      <c r="B1229" s="13"/>
      <c r="C1229" s="13"/>
      <c r="D1229" s="13"/>
      <c r="E1229" s="13"/>
      <c r="F1229" s="13"/>
      <c r="G1229" s="13"/>
      <c r="H1229" s="13"/>
      <c r="I1229" s="13"/>
      <c r="J1229" s="13"/>
      <c r="K1229" s="13"/>
    </row>
    <row r="1230" spans="1:11" x14ac:dyDescent="0.25">
      <c r="A1230" s="13"/>
      <c r="B1230" s="13"/>
      <c r="C1230" s="13"/>
      <c r="D1230" s="13"/>
      <c r="E1230" s="13"/>
      <c r="F1230" s="13"/>
      <c r="G1230" s="13"/>
      <c r="H1230" s="13"/>
      <c r="I1230" s="13"/>
      <c r="J1230" s="13"/>
      <c r="K1230" s="13"/>
    </row>
    <row r="1231" spans="1:11" x14ac:dyDescent="0.25">
      <c r="A1231" s="13"/>
      <c r="B1231" s="13"/>
      <c r="C1231" s="13"/>
      <c r="D1231" s="13"/>
      <c r="E1231" s="13"/>
      <c r="F1231" s="13"/>
      <c r="G1231" s="13"/>
      <c r="H1231" s="13"/>
      <c r="I1231" s="13"/>
      <c r="J1231" s="13"/>
      <c r="K1231" s="13"/>
    </row>
    <row r="1232" spans="1:11" x14ac:dyDescent="0.25">
      <c r="A1232" s="13"/>
      <c r="B1232" s="13"/>
      <c r="C1232" s="13"/>
      <c r="D1232" s="13"/>
      <c r="E1232" s="13"/>
      <c r="F1232" s="13"/>
      <c r="G1232" s="13"/>
      <c r="H1232" s="13"/>
      <c r="I1232" s="13"/>
      <c r="J1232" s="13"/>
      <c r="K1232" s="13"/>
    </row>
    <row r="1233" spans="1:11" x14ac:dyDescent="0.25">
      <c r="A1233" s="13"/>
      <c r="B1233" s="13"/>
      <c r="C1233" s="13"/>
      <c r="D1233" s="13"/>
      <c r="E1233" s="13"/>
      <c r="F1233" s="13"/>
      <c r="G1233" s="13"/>
      <c r="H1233" s="13"/>
      <c r="I1233" s="13"/>
      <c r="J1233" s="13"/>
      <c r="K1233" s="13"/>
    </row>
    <row r="1234" spans="1:11" x14ac:dyDescent="0.25">
      <c r="A1234" s="13"/>
      <c r="B1234" s="13"/>
      <c r="C1234" s="13"/>
      <c r="D1234" s="13"/>
      <c r="E1234" s="13"/>
      <c r="F1234" s="13"/>
      <c r="G1234" s="13"/>
      <c r="H1234" s="13"/>
      <c r="I1234" s="13"/>
      <c r="J1234" s="13"/>
      <c r="K1234" s="13"/>
    </row>
    <row r="1235" spans="1:11" x14ac:dyDescent="0.25">
      <c r="A1235" s="13"/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</row>
    <row r="1236" spans="1:11" x14ac:dyDescent="0.25">
      <c r="A1236" s="13"/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</row>
    <row r="1237" spans="1:11" x14ac:dyDescent="0.25">
      <c r="A1237" s="13"/>
      <c r="B1237" s="13"/>
      <c r="C1237" s="13"/>
      <c r="D1237" s="13"/>
      <c r="E1237" s="13"/>
      <c r="F1237" s="13"/>
      <c r="G1237" s="13"/>
      <c r="H1237" s="13"/>
      <c r="I1237" s="13"/>
      <c r="J1237" s="13"/>
      <c r="K1237" s="13"/>
    </row>
    <row r="1238" spans="1:11" x14ac:dyDescent="0.25">
      <c r="A1238" s="13"/>
      <c r="B1238" s="13"/>
      <c r="C1238" s="13"/>
      <c r="D1238" s="13"/>
      <c r="E1238" s="13"/>
      <c r="F1238" s="13"/>
      <c r="G1238" s="13"/>
      <c r="H1238" s="13"/>
      <c r="I1238" s="13"/>
      <c r="J1238" s="13"/>
      <c r="K1238" s="13"/>
    </row>
    <row r="1239" spans="1:11" x14ac:dyDescent="0.25">
      <c r="A1239" s="13"/>
      <c r="B1239" s="13"/>
      <c r="C1239" s="13"/>
      <c r="D1239" s="13"/>
      <c r="E1239" s="13"/>
      <c r="F1239" s="13"/>
      <c r="G1239" s="13"/>
      <c r="H1239" s="13"/>
      <c r="I1239" s="13"/>
      <c r="J1239" s="13"/>
      <c r="K1239" s="13"/>
    </row>
    <row r="1240" spans="1:11" x14ac:dyDescent="0.25">
      <c r="A1240" s="13"/>
      <c r="B1240" s="13"/>
      <c r="C1240" s="13"/>
      <c r="D1240" s="13"/>
      <c r="E1240" s="13"/>
      <c r="F1240" s="13"/>
      <c r="G1240" s="13"/>
      <c r="H1240" s="13"/>
      <c r="I1240" s="13"/>
      <c r="J1240" s="13"/>
      <c r="K1240" s="13"/>
    </row>
    <row r="1241" spans="1:11" x14ac:dyDescent="0.25">
      <c r="A1241" s="13"/>
      <c r="B1241" s="13"/>
      <c r="C1241" s="13"/>
      <c r="D1241" s="13"/>
      <c r="E1241" s="13"/>
      <c r="F1241" s="13"/>
      <c r="G1241" s="13"/>
      <c r="H1241" s="13"/>
      <c r="I1241" s="13"/>
      <c r="J1241" s="13"/>
      <c r="K1241" s="13"/>
    </row>
    <row r="1242" spans="1:11" x14ac:dyDescent="0.25">
      <c r="A1242" s="13"/>
      <c r="B1242" s="13"/>
      <c r="C1242" s="13"/>
      <c r="D1242" s="13"/>
      <c r="E1242" s="13"/>
      <c r="F1242" s="13"/>
      <c r="G1242" s="13"/>
      <c r="H1242" s="13"/>
      <c r="I1242" s="13"/>
      <c r="J1242" s="13"/>
      <c r="K1242" s="13"/>
    </row>
    <row r="1243" spans="1:11" x14ac:dyDescent="0.25">
      <c r="A1243" s="13"/>
      <c r="B1243" s="13"/>
      <c r="C1243" s="13"/>
      <c r="D1243" s="13"/>
      <c r="E1243" s="13"/>
      <c r="F1243" s="13"/>
      <c r="G1243" s="13"/>
      <c r="H1243" s="13"/>
      <c r="I1243" s="13"/>
      <c r="J1243" s="13"/>
      <c r="K1243" s="13"/>
    </row>
    <row r="1244" spans="1:11" x14ac:dyDescent="0.25">
      <c r="A1244" s="13"/>
      <c r="B1244" s="13"/>
      <c r="C1244" s="13"/>
      <c r="D1244" s="13"/>
      <c r="E1244" s="13"/>
      <c r="F1244" s="13"/>
      <c r="G1244" s="13"/>
      <c r="H1244" s="13"/>
      <c r="I1244" s="13"/>
      <c r="J1244" s="13"/>
      <c r="K1244" s="13"/>
    </row>
    <row r="1245" spans="1:11" x14ac:dyDescent="0.25">
      <c r="A1245" s="13"/>
      <c r="B1245" s="13"/>
      <c r="C1245" s="13"/>
      <c r="D1245" s="13"/>
      <c r="E1245" s="13"/>
      <c r="F1245" s="13"/>
      <c r="G1245" s="13"/>
      <c r="H1245" s="13"/>
      <c r="I1245" s="13"/>
      <c r="J1245" s="13"/>
      <c r="K1245" s="13"/>
    </row>
    <row r="1246" spans="1:11" x14ac:dyDescent="0.25">
      <c r="A1246" s="13"/>
      <c r="B1246" s="13"/>
      <c r="C1246" s="13"/>
      <c r="D1246" s="13"/>
      <c r="E1246" s="13"/>
      <c r="F1246" s="13"/>
      <c r="G1246" s="13"/>
      <c r="H1246" s="13"/>
      <c r="I1246" s="13"/>
      <c r="J1246" s="13"/>
      <c r="K1246" s="13"/>
    </row>
    <row r="1247" spans="1:11" x14ac:dyDescent="0.25">
      <c r="A1247" s="13"/>
      <c r="B1247" s="13"/>
      <c r="C1247" s="13"/>
      <c r="D1247" s="13"/>
      <c r="E1247" s="13"/>
      <c r="F1247" s="13"/>
      <c r="G1247" s="13"/>
      <c r="H1247" s="13"/>
      <c r="I1247" s="13"/>
      <c r="J1247" s="13"/>
      <c r="K1247" s="13"/>
    </row>
    <row r="1248" spans="1:11" x14ac:dyDescent="0.25">
      <c r="A1248" s="13"/>
      <c r="B1248" s="13"/>
      <c r="C1248" s="13"/>
      <c r="D1248" s="13"/>
      <c r="E1248" s="13"/>
      <c r="F1248" s="13"/>
      <c r="G1248" s="13"/>
      <c r="H1248" s="13"/>
      <c r="I1248" s="13"/>
      <c r="J1248" s="13"/>
      <c r="K1248" s="13"/>
    </row>
    <row r="1249" spans="1:11" x14ac:dyDescent="0.25">
      <c r="A1249" s="13"/>
      <c r="B1249" s="13"/>
      <c r="C1249" s="13"/>
      <c r="D1249" s="13"/>
      <c r="E1249" s="13"/>
      <c r="F1249" s="13"/>
      <c r="G1249" s="13"/>
      <c r="H1249" s="13"/>
      <c r="I1249" s="13"/>
      <c r="J1249" s="13"/>
      <c r="K1249" s="13"/>
    </row>
    <row r="1250" spans="1:11" x14ac:dyDescent="0.25">
      <c r="A1250" s="13"/>
      <c r="B1250" s="13"/>
      <c r="C1250" s="13"/>
      <c r="D1250" s="13"/>
      <c r="E1250" s="13"/>
      <c r="F1250" s="13"/>
      <c r="G1250" s="13"/>
      <c r="H1250" s="13"/>
      <c r="I1250" s="13"/>
      <c r="J1250" s="13"/>
      <c r="K1250" s="13"/>
    </row>
    <row r="1251" spans="1:11" x14ac:dyDescent="0.25">
      <c r="A1251" s="13"/>
      <c r="B1251" s="13"/>
      <c r="C1251" s="13"/>
      <c r="D1251" s="13"/>
      <c r="E1251" s="13"/>
      <c r="F1251" s="13"/>
      <c r="G1251" s="13"/>
      <c r="H1251" s="13"/>
      <c r="I1251" s="13"/>
      <c r="J1251" s="13"/>
      <c r="K1251" s="13"/>
    </row>
    <row r="1252" spans="1:11" x14ac:dyDescent="0.25">
      <c r="A1252" s="13"/>
      <c r="B1252" s="13"/>
      <c r="C1252" s="13"/>
      <c r="D1252" s="13"/>
      <c r="E1252" s="13"/>
      <c r="F1252" s="13"/>
      <c r="G1252" s="13"/>
      <c r="H1252" s="13"/>
      <c r="I1252" s="13"/>
      <c r="J1252" s="13"/>
      <c r="K1252" s="13"/>
    </row>
    <row r="1253" spans="1:11" x14ac:dyDescent="0.25">
      <c r="A1253" s="13"/>
      <c r="B1253" s="13"/>
      <c r="C1253" s="13"/>
      <c r="D1253" s="13"/>
      <c r="E1253" s="13"/>
      <c r="F1253" s="13"/>
      <c r="G1253" s="13"/>
      <c r="H1253" s="13"/>
      <c r="I1253" s="13"/>
      <c r="J1253" s="13"/>
      <c r="K1253" s="13"/>
    </row>
    <row r="1254" spans="1:11" x14ac:dyDescent="0.25">
      <c r="A1254" s="13"/>
      <c r="B1254" s="13"/>
      <c r="C1254" s="13"/>
      <c r="D1254" s="13"/>
      <c r="E1254" s="13"/>
      <c r="F1254" s="13"/>
      <c r="G1254" s="13"/>
      <c r="H1254" s="13"/>
      <c r="I1254" s="13"/>
      <c r="J1254" s="13"/>
      <c r="K1254" s="13"/>
    </row>
    <row r="1255" spans="1:11" x14ac:dyDescent="0.25">
      <c r="A1255" s="13"/>
      <c r="B1255" s="13"/>
      <c r="C1255" s="13"/>
      <c r="D1255" s="13"/>
      <c r="E1255" s="13"/>
      <c r="F1255" s="13"/>
      <c r="G1255" s="13"/>
      <c r="H1255" s="13"/>
      <c r="I1255" s="13"/>
      <c r="J1255" s="13"/>
      <c r="K1255" s="13"/>
    </row>
    <row r="1256" spans="1:11" x14ac:dyDescent="0.25">
      <c r="A1256" s="13"/>
      <c r="B1256" s="13"/>
      <c r="C1256" s="13"/>
      <c r="D1256" s="13"/>
      <c r="E1256" s="13"/>
      <c r="F1256" s="13"/>
      <c r="G1256" s="13"/>
      <c r="H1256" s="13"/>
      <c r="I1256" s="13"/>
      <c r="J1256" s="13"/>
      <c r="K1256" s="13"/>
    </row>
    <row r="1257" spans="1:11" x14ac:dyDescent="0.25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  <c r="K1257" s="13"/>
    </row>
    <row r="1258" spans="1:11" x14ac:dyDescent="0.25">
      <c r="A1258" s="13"/>
      <c r="B1258" s="13"/>
      <c r="C1258" s="13"/>
      <c r="D1258" s="13"/>
      <c r="E1258" s="13"/>
      <c r="F1258" s="13"/>
      <c r="G1258" s="13"/>
      <c r="H1258" s="13"/>
      <c r="I1258" s="13"/>
      <c r="J1258" s="13"/>
      <c r="K1258" s="13"/>
    </row>
    <row r="1259" spans="1:11" x14ac:dyDescent="0.25">
      <c r="A1259" s="13"/>
      <c r="B1259" s="13"/>
      <c r="C1259" s="13"/>
      <c r="D1259" s="13"/>
      <c r="E1259" s="13"/>
      <c r="F1259" s="13"/>
      <c r="G1259" s="13"/>
      <c r="H1259" s="13"/>
      <c r="I1259" s="13"/>
      <c r="J1259" s="13"/>
      <c r="K1259" s="13"/>
    </row>
    <row r="1260" spans="1:11" x14ac:dyDescent="0.25">
      <c r="A1260" s="13"/>
      <c r="B1260" s="13"/>
      <c r="C1260" s="13"/>
      <c r="D1260" s="13"/>
      <c r="E1260" s="13"/>
      <c r="F1260" s="13"/>
      <c r="G1260" s="13"/>
      <c r="H1260" s="13"/>
      <c r="I1260" s="13"/>
      <c r="J1260" s="13"/>
      <c r="K1260" s="13"/>
    </row>
    <row r="1261" spans="1:11" x14ac:dyDescent="0.25">
      <c r="A1261" s="13"/>
      <c r="B1261" s="13"/>
      <c r="C1261" s="13"/>
      <c r="D1261" s="13"/>
      <c r="E1261" s="13"/>
      <c r="F1261" s="13"/>
      <c r="G1261" s="13"/>
      <c r="H1261" s="13"/>
      <c r="I1261" s="13"/>
      <c r="J1261" s="13"/>
      <c r="K1261" s="13"/>
    </row>
    <row r="1262" spans="1:11" x14ac:dyDescent="0.25">
      <c r="A1262" s="13"/>
      <c r="B1262" s="13"/>
      <c r="C1262" s="13"/>
      <c r="D1262" s="13"/>
      <c r="E1262" s="13"/>
      <c r="F1262" s="13"/>
      <c r="G1262" s="13"/>
      <c r="H1262" s="13"/>
      <c r="I1262" s="13"/>
      <c r="J1262" s="13"/>
      <c r="K1262" s="13"/>
    </row>
    <row r="1263" spans="1:11" x14ac:dyDescent="0.25">
      <c r="A1263" s="13"/>
      <c r="B1263" s="13"/>
      <c r="C1263" s="13"/>
      <c r="D1263" s="13"/>
      <c r="E1263" s="13"/>
      <c r="F1263" s="13"/>
      <c r="G1263" s="13"/>
      <c r="H1263" s="13"/>
      <c r="I1263" s="13"/>
      <c r="J1263" s="13"/>
      <c r="K1263" s="13"/>
    </row>
    <row r="1264" spans="1:11" x14ac:dyDescent="0.25">
      <c r="A1264" s="13"/>
      <c r="B1264" s="13"/>
      <c r="C1264" s="13"/>
      <c r="D1264" s="13"/>
      <c r="E1264" s="13"/>
      <c r="F1264" s="13"/>
      <c r="G1264" s="13"/>
      <c r="H1264" s="13"/>
      <c r="I1264" s="13"/>
      <c r="J1264" s="13"/>
      <c r="K1264" s="13"/>
    </row>
    <row r="1265" spans="1:11" x14ac:dyDescent="0.25">
      <c r="A1265" s="13"/>
      <c r="B1265" s="13"/>
      <c r="C1265" s="13"/>
      <c r="D1265" s="13"/>
      <c r="E1265" s="13"/>
      <c r="F1265" s="13"/>
      <c r="G1265" s="13"/>
      <c r="H1265" s="13"/>
      <c r="I1265" s="13"/>
      <c r="J1265" s="13"/>
      <c r="K1265" s="13"/>
    </row>
    <row r="1266" spans="1:11" x14ac:dyDescent="0.25">
      <c r="A1266" s="13"/>
      <c r="B1266" s="13"/>
      <c r="C1266" s="13"/>
      <c r="D1266" s="13"/>
      <c r="E1266" s="13"/>
      <c r="F1266" s="13"/>
      <c r="G1266" s="13"/>
      <c r="H1266" s="13"/>
      <c r="I1266" s="13"/>
      <c r="J1266" s="13"/>
      <c r="K1266" s="13"/>
    </row>
    <row r="1267" spans="1:11" x14ac:dyDescent="0.25">
      <c r="A1267" s="13"/>
      <c r="B1267" s="13"/>
      <c r="C1267" s="13"/>
      <c r="D1267" s="13"/>
      <c r="E1267" s="13"/>
      <c r="F1267" s="13"/>
      <c r="G1267" s="13"/>
      <c r="H1267" s="13"/>
      <c r="I1267" s="13"/>
      <c r="J1267" s="13"/>
      <c r="K1267" s="13"/>
    </row>
    <row r="1268" spans="1:11" x14ac:dyDescent="0.25">
      <c r="A1268" s="13"/>
      <c r="B1268" s="13"/>
      <c r="C1268" s="13"/>
      <c r="D1268" s="13"/>
      <c r="E1268" s="13"/>
      <c r="F1268" s="13"/>
      <c r="G1268" s="13"/>
      <c r="H1268" s="13"/>
      <c r="I1268" s="13"/>
      <c r="J1268" s="13"/>
      <c r="K1268" s="13"/>
    </row>
    <row r="1269" spans="1:11" x14ac:dyDescent="0.25">
      <c r="A1269" s="13"/>
      <c r="B1269" s="13"/>
      <c r="C1269" s="13"/>
      <c r="D1269" s="13"/>
      <c r="E1269" s="13"/>
      <c r="F1269" s="13"/>
      <c r="G1269" s="13"/>
      <c r="H1269" s="13"/>
      <c r="I1269" s="13"/>
      <c r="J1269" s="13"/>
      <c r="K1269" s="13"/>
    </row>
    <row r="1270" spans="1:11" x14ac:dyDescent="0.25">
      <c r="A1270" s="13"/>
      <c r="B1270" s="13"/>
      <c r="C1270" s="13"/>
      <c r="D1270" s="13"/>
      <c r="E1270" s="13"/>
      <c r="F1270" s="13"/>
      <c r="G1270" s="13"/>
      <c r="H1270" s="13"/>
      <c r="I1270" s="13"/>
      <c r="J1270" s="13"/>
      <c r="K1270" s="13"/>
    </row>
    <row r="1271" spans="1:11" x14ac:dyDescent="0.25">
      <c r="A1271" s="13"/>
      <c r="B1271" s="13"/>
      <c r="C1271" s="13"/>
      <c r="D1271" s="13"/>
      <c r="E1271" s="13"/>
      <c r="F1271" s="13"/>
      <c r="G1271" s="13"/>
      <c r="H1271" s="13"/>
      <c r="I1271" s="13"/>
      <c r="J1271" s="13"/>
      <c r="K1271" s="13"/>
    </row>
    <row r="1272" spans="1:11" x14ac:dyDescent="0.25">
      <c r="A1272" s="13"/>
      <c r="B1272" s="13"/>
      <c r="C1272" s="13"/>
      <c r="D1272" s="13"/>
      <c r="E1272" s="13"/>
      <c r="F1272" s="13"/>
      <c r="G1272" s="13"/>
      <c r="H1272" s="13"/>
      <c r="I1272" s="13"/>
      <c r="J1272" s="13"/>
      <c r="K1272" s="13"/>
    </row>
    <row r="1273" spans="1:11" x14ac:dyDescent="0.25">
      <c r="A1273" s="13"/>
      <c r="B1273" s="13"/>
      <c r="C1273" s="13"/>
      <c r="D1273" s="13"/>
      <c r="E1273" s="13"/>
      <c r="F1273" s="13"/>
      <c r="G1273" s="13"/>
      <c r="H1273" s="13"/>
      <c r="I1273" s="13"/>
      <c r="J1273" s="13"/>
      <c r="K1273" s="13"/>
    </row>
    <row r="1274" spans="1:11" x14ac:dyDescent="0.25">
      <c r="A1274" s="13"/>
      <c r="B1274" s="13"/>
      <c r="C1274" s="13"/>
      <c r="D1274" s="13"/>
      <c r="E1274" s="13"/>
      <c r="F1274" s="13"/>
      <c r="G1274" s="13"/>
      <c r="H1274" s="13"/>
      <c r="I1274" s="13"/>
      <c r="J1274" s="13"/>
      <c r="K1274" s="13"/>
    </row>
    <row r="1275" spans="1:11" x14ac:dyDescent="0.25">
      <c r="A1275" s="13"/>
      <c r="B1275" s="13"/>
      <c r="C1275" s="13"/>
      <c r="D1275" s="13"/>
      <c r="E1275" s="13"/>
      <c r="F1275" s="13"/>
      <c r="G1275" s="13"/>
      <c r="H1275" s="13"/>
      <c r="I1275" s="13"/>
      <c r="J1275" s="13"/>
      <c r="K1275" s="13"/>
    </row>
    <row r="1276" spans="1:11" x14ac:dyDescent="0.25">
      <c r="A1276" s="13"/>
      <c r="B1276" s="13"/>
      <c r="C1276" s="13"/>
      <c r="D1276" s="13"/>
      <c r="E1276" s="13"/>
      <c r="F1276" s="13"/>
      <c r="G1276" s="13"/>
      <c r="H1276" s="13"/>
      <c r="I1276" s="13"/>
      <c r="J1276" s="13"/>
      <c r="K1276" s="13"/>
    </row>
    <row r="1277" spans="1:11" x14ac:dyDescent="0.25">
      <c r="A1277" s="13"/>
      <c r="B1277" s="13"/>
      <c r="C1277" s="13"/>
      <c r="D1277" s="13"/>
      <c r="E1277" s="13"/>
      <c r="F1277" s="13"/>
      <c r="G1277" s="13"/>
      <c r="H1277" s="13"/>
      <c r="I1277" s="13"/>
      <c r="J1277" s="13"/>
      <c r="K1277" s="13"/>
    </row>
    <row r="1278" spans="1:11" x14ac:dyDescent="0.25">
      <c r="A1278" s="13"/>
      <c r="B1278" s="13"/>
      <c r="C1278" s="13"/>
      <c r="D1278" s="13"/>
      <c r="E1278" s="13"/>
      <c r="F1278" s="13"/>
      <c r="G1278" s="13"/>
      <c r="H1278" s="13"/>
      <c r="I1278" s="13"/>
      <c r="J1278" s="13"/>
      <c r="K1278" s="13"/>
    </row>
    <row r="1279" spans="1:11" x14ac:dyDescent="0.25">
      <c r="A1279" s="13"/>
      <c r="B1279" s="13"/>
      <c r="C1279" s="13"/>
      <c r="D1279" s="13"/>
      <c r="E1279" s="13"/>
      <c r="F1279" s="13"/>
      <c r="G1279" s="13"/>
      <c r="H1279" s="13"/>
      <c r="I1279" s="13"/>
      <c r="J1279" s="13"/>
      <c r="K1279" s="13"/>
    </row>
    <row r="1280" spans="1:11" x14ac:dyDescent="0.25">
      <c r="A1280" s="13"/>
      <c r="B1280" s="13"/>
      <c r="C1280" s="13"/>
      <c r="D1280" s="13"/>
      <c r="E1280" s="13"/>
      <c r="F1280" s="13"/>
      <c r="G1280" s="13"/>
      <c r="H1280" s="13"/>
      <c r="I1280" s="13"/>
      <c r="J1280" s="13"/>
      <c r="K1280" s="13"/>
    </row>
    <row r="1281" spans="1:11" x14ac:dyDescent="0.25">
      <c r="A1281" s="13"/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</row>
    <row r="1282" spans="1:11" x14ac:dyDescent="0.25">
      <c r="A1282" s="13"/>
      <c r="B1282" s="13"/>
      <c r="C1282" s="13"/>
      <c r="D1282" s="13"/>
      <c r="E1282" s="13"/>
      <c r="F1282" s="13"/>
      <c r="G1282" s="13"/>
      <c r="H1282" s="13"/>
      <c r="I1282" s="13"/>
      <c r="J1282" s="13"/>
      <c r="K1282" s="13"/>
    </row>
    <row r="1283" spans="1:11" x14ac:dyDescent="0.25">
      <c r="A1283" s="13"/>
      <c r="B1283" s="13"/>
      <c r="C1283" s="13"/>
      <c r="D1283" s="13"/>
      <c r="E1283" s="13"/>
      <c r="F1283" s="13"/>
      <c r="G1283" s="13"/>
      <c r="H1283" s="13"/>
      <c r="I1283" s="13"/>
      <c r="J1283" s="13"/>
      <c r="K1283" s="13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0">
    <mergeCell ref="A54:AU54"/>
    <mergeCell ref="A55:AU55"/>
    <mergeCell ref="A56:AU56"/>
    <mergeCell ref="J8:J9"/>
    <mergeCell ref="O8:O9"/>
    <mergeCell ref="G8:I8"/>
    <mergeCell ref="F8:F9"/>
    <mergeCell ref="K8:M8"/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A4:P4"/>
    <mergeCell ref="A5:P5"/>
    <mergeCell ref="E8:E9"/>
  </mergeCells>
  <phoneticPr fontId="1" type="noConversion"/>
  <printOptions horizontalCentered="1"/>
  <pageMargins left="0.34" right="0.19685039370078741" top="0.39370078740157483" bottom="0.39370078740157483" header="0.51181102362204722" footer="0.51181102362204722"/>
  <pageSetup paperSize="9" scale="88" orientation="landscape" horizontalDpi="300" verticalDpi="300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83"/>
  <sheetViews>
    <sheetView view="pageBreakPreview" zoomScale="60" zoomScaleNormal="80" workbookViewId="0">
      <selection activeCell="B39" sqref="B39"/>
    </sheetView>
  </sheetViews>
  <sheetFormatPr defaultColWidth="9.109375" defaultRowHeight="13.2" x14ac:dyDescent="0.25"/>
  <cols>
    <col min="1" max="1" width="3.88671875" style="20" customWidth="1"/>
    <col min="2" max="2" width="25.5546875" style="20" customWidth="1"/>
    <col min="3" max="3" width="10.109375" style="20" customWidth="1"/>
    <col min="4" max="4" width="22.6640625" style="20" customWidth="1"/>
    <col min="5" max="5" width="9.6640625" style="20" customWidth="1"/>
    <col min="6" max="6" width="7.6640625" style="20" customWidth="1"/>
    <col min="7" max="9" width="7.33203125" style="20" customWidth="1"/>
    <col min="10" max="10" width="3.6640625" style="20" customWidth="1"/>
    <col min="11" max="13" width="7.33203125" style="20" customWidth="1"/>
    <col min="14" max="14" width="7.109375" style="20" customWidth="1"/>
    <col min="15" max="15" width="5" style="20" customWidth="1"/>
    <col min="16" max="16" width="8.33203125" style="20" customWidth="1"/>
    <col min="17" max="16384" width="9.109375" style="20"/>
  </cols>
  <sheetData>
    <row r="1" spans="1:39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</row>
    <row r="2" spans="1:39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</row>
    <row r="4" spans="1:39" ht="13.8" x14ac:dyDescent="0.25">
      <c r="A4" s="160" t="s">
        <v>120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</row>
    <row r="5" spans="1:39" x14ac:dyDescent="0.25">
      <c r="A5" s="160" t="s">
        <v>136</v>
      </c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24"/>
      <c r="R5" s="24"/>
      <c r="S5" s="24"/>
      <c r="T5" s="24"/>
    </row>
    <row r="6" spans="1:39" ht="13.8" x14ac:dyDescent="0.25">
      <c r="A6" s="25" t="s">
        <v>141</v>
      </c>
      <c r="B6" s="22"/>
      <c r="C6" s="23"/>
      <c r="D6" s="9"/>
      <c r="E6" s="9"/>
      <c r="F6" s="26"/>
      <c r="G6" s="26"/>
      <c r="H6" s="24"/>
      <c r="I6" s="26"/>
      <c r="J6" s="26"/>
      <c r="K6" s="26"/>
      <c r="L6" s="26"/>
      <c r="M6" s="26"/>
      <c r="O6" s="27"/>
      <c r="P6" s="9" t="s">
        <v>152</v>
      </c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9" ht="12.75" customHeight="1" x14ac:dyDescent="0.25">
      <c r="A7" s="11"/>
      <c r="B7" s="16" t="s">
        <v>13</v>
      </c>
      <c r="C7" s="104" t="s">
        <v>1388</v>
      </c>
      <c r="D7" s="11" t="str">
        <f>d_2</f>
        <v>29.05.2019г.</v>
      </c>
      <c r="E7" s="11"/>
      <c r="F7" s="11" t="s">
        <v>1391</v>
      </c>
      <c r="L7" s="28"/>
      <c r="M7" s="8"/>
      <c r="N7" s="8"/>
      <c r="O7" s="8"/>
      <c r="P7" s="10" t="s">
        <v>160</v>
      </c>
      <c r="V7" s="29"/>
      <c r="W7" s="30"/>
      <c r="AA7" s="8"/>
      <c r="AB7" s="8"/>
      <c r="AC7" s="8"/>
      <c r="AD7" s="8"/>
      <c r="AE7" s="8"/>
      <c r="AF7" s="8"/>
      <c r="AG7" s="8"/>
      <c r="AH7" s="8"/>
      <c r="AI7" s="8"/>
      <c r="AJ7" s="8"/>
    </row>
    <row r="8" spans="1:39" ht="16.5" customHeight="1" x14ac:dyDescent="0.25">
      <c r="A8" s="175" t="s">
        <v>43</v>
      </c>
      <c r="B8" s="175" t="s">
        <v>73</v>
      </c>
      <c r="C8" s="175" t="s">
        <v>38</v>
      </c>
      <c r="D8" s="175" t="s">
        <v>65</v>
      </c>
      <c r="E8" s="175" t="s">
        <v>156</v>
      </c>
      <c r="F8" s="175" t="s">
        <v>22</v>
      </c>
      <c r="G8" s="183" t="s">
        <v>7</v>
      </c>
      <c r="H8" s="183"/>
      <c r="I8" s="183"/>
      <c r="J8" s="182" t="s">
        <v>8</v>
      </c>
      <c r="K8" s="184" t="s">
        <v>7</v>
      </c>
      <c r="L8" s="185"/>
      <c r="M8" s="186"/>
      <c r="N8" s="175" t="s">
        <v>23</v>
      </c>
      <c r="O8" s="177" t="s">
        <v>36</v>
      </c>
      <c r="P8" s="177" t="s">
        <v>24</v>
      </c>
    </row>
    <row r="9" spans="1:39" ht="24" customHeight="1" x14ac:dyDescent="0.25">
      <c r="A9" s="176"/>
      <c r="B9" s="176"/>
      <c r="C9" s="176"/>
      <c r="D9" s="176"/>
      <c r="E9" s="176"/>
      <c r="F9" s="176"/>
      <c r="G9" s="31">
        <v>1</v>
      </c>
      <c r="H9" s="31">
        <v>2</v>
      </c>
      <c r="I9" s="31">
        <v>3</v>
      </c>
      <c r="J9" s="182"/>
      <c r="K9" s="31">
        <v>4</v>
      </c>
      <c r="L9" s="31">
        <v>5</v>
      </c>
      <c r="M9" s="31">
        <v>6</v>
      </c>
      <c r="N9" s="176"/>
      <c r="O9" s="178"/>
      <c r="P9" s="178"/>
    </row>
    <row r="10" spans="1:39" ht="13.5" customHeight="1" x14ac:dyDescent="0.25">
      <c r="A10" s="32" t="s">
        <v>25</v>
      </c>
      <c r="B10" s="33" t="str">
        <f>VLOOKUP($F10,УЧАСТНИКИ!$A$2:$L$1106,3,FALSE)</f>
        <v>Бездольный Борис</v>
      </c>
      <c r="C10" s="37" t="str">
        <f>VLOOKUP($F10,УЧАСТНИКИ!$A$2:$L$1106,4,FALSE)</f>
        <v>01.04.1997</v>
      </c>
      <c r="D10" s="33" t="str">
        <f>VLOOKUP($F10,УЧАСТНИКИ!$A$2:$L$1106,5,FALSE)</f>
        <v xml:space="preserve">Краснодарский край </v>
      </c>
      <c r="E10" s="100" t="str">
        <f>VLOOKUP($F10,УЧАСТНИКИ!$A$2:$L$1106,8,FALSE)</f>
        <v>МС</v>
      </c>
      <c r="F10" s="108" t="s">
        <v>110</v>
      </c>
      <c r="G10" s="32"/>
      <c r="H10" s="32"/>
      <c r="I10" s="32"/>
      <c r="J10" s="32"/>
      <c r="K10" s="35"/>
      <c r="L10" s="36"/>
      <c r="M10" s="36"/>
      <c r="N10" s="36"/>
      <c r="O10" s="36"/>
      <c r="P10" s="37" t="str">
        <f>VLOOKUP($F10,УЧАСТНИКИ!$A$2:$L$1106,9,FALSE)</f>
        <v>К</v>
      </c>
      <c r="Q10" s="38"/>
      <c r="R10" s="38"/>
    </row>
    <row r="11" spans="1:39" ht="13.5" customHeight="1" x14ac:dyDescent="0.25">
      <c r="A11" s="32" t="s">
        <v>26</v>
      </c>
      <c r="B11" s="33" t="str">
        <f>VLOOKUP($F11,УЧАСТНИКИ!$A$2:$L$1106,3,FALSE)</f>
        <v>Тузов Илья</v>
      </c>
      <c r="C11" s="37" t="str">
        <f>VLOOKUP($F11,УЧАСТНИКИ!$A$2:$L$1106,4,FALSE)</f>
        <v>12.06.1999</v>
      </c>
      <c r="D11" s="33" t="str">
        <f>VLOOKUP($F11,УЧАСТНИКИ!$A$2:$L$1106,5,FALSE)</f>
        <v xml:space="preserve">Санкт-Петербург </v>
      </c>
      <c r="E11" s="100" t="str">
        <f>VLOOKUP($F11,УЧАСТНИКИ!$A$2:$L$1106,8,FALSE)</f>
        <v>МС</v>
      </c>
      <c r="F11" s="108" t="s">
        <v>1309</v>
      </c>
      <c r="G11" s="32"/>
      <c r="H11" s="32"/>
      <c r="I11" s="32"/>
      <c r="J11" s="32"/>
      <c r="K11" s="35"/>
      <c r="L11" s="36"/>
      <c r="M11" s="36"/>
      <c r="N11" s="36"/>
      <c r="O11" s="36"/>
      <c r="P11" s="37" t="str">
        <f>VLOOKUP($F11,УЧАСТНИКИ!$A$2:$L$1106,9,FALSE)</f>
        <v>Л</v>
      </c>
      <c r="Q11" s="38"/>
      <c r="R11" s="38"/>
    </row>
    <row r="12" spans="1:39" ht="13.5" customHeight="1" x14ac:dyDescent="0.25">
      <c r="A12" s="32" t="s">
        <v>27</v>
      </c>
      <c r="B12" s="33" t="str">
        <f>VLOOKUP($F12,УЧАСТНИКИ!$A$2:$L$1106,3,FALSE)</f>
        <v>Эмурлаев Руслан</v>
      </c>
      <c r="C12" s="37" t="str">
        <f>VLOOKUP($F12,УЧАСТНИКИ!$A$2:$L$1106,4,FALSE)</f>
        <v>27.02.1997</v>
      </c>
      <c r="D12" s="33" t="str">
        <f>VLOOKUP($F12,УЧАСТНИКИ!$A$2:$L$1106,5,FALSE)</f>
        <v>Краснодарский край Ставропольский край</v>
      </c>
      <c r="E12" s="100" t="str">
        <f>VLOOKUP($F12,УЧАСТНИКИ!$A$2:$L$1106,8,FALSE)</f>
        <v>МС</v>
      </c>
      <c r="F12" s="108" t="s">
        <v>1335</v>
      </c>
      <c r="G12" s="32"/>
      <c r="H12" s="32"/>
      <c r="I12" s="32"/>
      <c r="J12" s="32"/>
      <c r="K12" s="35"/>
      <c r="L12" s="36"/>
      <c r="M12" s="36"/>
      <c r="N12" s="36"/>
      <c r="O12" s="36"/>
      <c r="P12" s="37" t="str">
        <f>VLOOKUP($F12,УЧАСТНИКИ!$A$2:$L$1106,9,FALSE)</f>
        <v>К</v>
      </c>
      <c r="Q12" s="38"/>
      <c r="R12" s="38"/>
    </row>
    <row r="13" spans="1:39" ht="13.5" customHeight="1" x14ac:dyDescent="0.25">
      <c r="A13" s="32" t="s">
        <v>28</v>
      </c>
      <c r="B13" s="33" t="str">
        <f>VLOOKUP($F13,УЧАСТНИКИ!$A$2:$L$1106,3,FALSE)</f>
        <v>Костин Дмитрий</v>
      </c>
      <c r="C13" s="37" t="str">
        <f>VLOOKUP($F13,УЧАСТНИКИ!$A$2:$L$1106,4,FALSE)</f>
        <v>03.12.1999</v>
      </c>
      <c r="D13" s="33" t="str">
        <f>VLOOKUP($F13,УЧАСТНИКИ!$A$2:$L$1106,5,FALSE)</f>
        <v xml:space="preserve">Волгоградская область </v>
      </c>
      <c r="E13" s="100" t="str">
        <f>VLOOKUP($F13,УЧАСТНИКИ!$A$2:$L$1106,8,FALSE)</f>
        <v>КМС</v>
      </c>
      <c r="F13" s="108" t="s">
        <v>53</v>
      </c>
      <c r="G13" s="32"/>
      <c r="H13" s="32"/>
      <c r="I13" s="32"/>
      <c r="J13" s="32"/>
      <c r="K13" s="35"/>
      <c r="L13" s="36"/>
      <c r="M13" s="36"/>
      <c r="N13" s="36"/>
      <c r="O13" s="36"/>
      <c r="P13" s="37" t="str">
        <f>VLOOKUP($F13,УЧАСТНИКИ!$A$2:$L$1106,9,FALSE)</f>
        <v>К</v>
      </c>
      <c r="Q13" s="38"/>
      <c r="R13" s="38"/>
    </row>
    <row r="14" spans="1:39" ht="13.5" customHeight="1" x14ac:dyDescent="0.25">
      <c r="A14" s="32" t="s">
        <v>29</v>
      </c>
      <c r="B14" s="33" t="str">
        <f>VLOOKUP($F14,УЧАСТНИКИ!$A$2:$L$1106,3,FALSE)</f>
        <v>Орлов Николай</v>
      </c>
      <c r="C14" s="37" t="str">
        <f>VLOOKUP($F14,УЧАСТНИКИ!$A$2:$L$1106,4,FALSE)</f>
        <v>07.01.1999</v>
      </c>
      <c r="D14" s="33" t="str">
        <f>VLOOKUP($F14,УЧАСТНИКИ!$A$2:$L$1106,5,FALSE)</f>
        <v xml:space="preserve">Московская область </v>
      </c>
      <c r="E14" s="100" t="str">
        <f>VLOOKUP($F14,УЧАСТНИКИ!$A$2:$L$1106,8,FALSE)</f>
        <v>МС</v>
      </c>
      <c r="F14" s="108" t="s">
        <v>1367</v>
      </c>
      <c r="G14" s="32"/>
      <c r="H14" s="32"/>
      <c r="I14" s="32"/>
      <c r="J14" s="32"/>
      <c r="K14" s="35"/>
      <c r="L14" s="36"/>
      <c r="M14" s="36"/>
      <c r="N14" s="36"/>
      <c r="O14" s="36"/>
      <c r="P14" s="37" t="str">
        <f>VLOOKUP($F14,УЧАСТНИКИ!$A$2:$L$1106,9,FALSE)</f>
        <v>К</v>
      </c>
      <c r="Q14" s="38"/>
      <c r="R14" s="38"/>
    </row>
    <row r="15" spans="1:39" ht="13.5" customHeight="1" x14ac:dyDescent="0.25">
      <c r="A15" s="32" t="s">
        <v>30</v>
      </c>
      <c r="B15" s="33" t="str">
        <f>VLOOKUP($F15,УЧАСТНИКИ!$A$2:$L$1106,3,FALSE)</f>
        <v>Зотеев Евгений</v>
      </c>
      <c r="C15" s="37" t="str">
        <f>VLOOKUP($F15,УЧАСТНИКИ!$A$2:$L$1106,4,FALSE)</f>
        <v>24.08.1991</v>
      </c>
      <c r="D15" s="33" t="str">
        <f>VLOOKUP($F15,УЧАСТНИКИ!$A$2:$L$1106,5,FALSE)</f>
        <v>Кабардино-Балкарская республика Краснодарский край</v>
      </c>
      <c r="E15" s="100" t="str">
        <f>VLOOKUP($F15,УЧАСТНИКИ!$A$2:$L$1106,8,FALSE)</f>
        <v>МС</v>
      </c>
      <c r="F15" s="108" t="s">
        <v>1326</v>
      </c>
      <c r="G15" s="32"/>
      <c r="H15" s="32"/>
      <c r="I15" s="32"/>
      <c r="J15" s="32"/>
      <c r="K15" s="35"/>
      <c r="L15" s="36"/>
      <c r="M15" s="36"/>
      <c r="N15" s="36"/>
      <c r="O15" s="36"/>
      <c r="P15" s="37" t="str">
        <f>VLOOKUP($F15,УЧАСТНИКИ!$A$2:$L$1106,9,FALSE)</f>
        <v>К</v>
      </c>
      <c r="Q15" s="38"/>
      <c r="R15" s="38"/>
    </row>
    <row r="16" spans="1:39" ht="13.5" customHeight="1" x14ac:dyDescent="0.25">
      <c r="A16" s="32" t="s">
        <v>31</v>
      </c>
      <c r="B16" s="33" t="str">
        <f>VLOOKUP($F16,УЧАСТНИКИ!$A$2:$L$1106,3,FALSE)</f>
        <v>Филиппов Иван</v>
      </c>
      <c r="C16" s="37" t="str">
        <f>VLOOKUP($F16,УЧАСТНИКИ!$A$2:$L$1106,4,FALSE)</f>
        <v>26.08.1996</v>
      </c>
      <c r="D16" s="33" t="str">
        <f>VLOOKUP($F16,УЧАСТНИКИ!$A$2:$L$1106,5,FALSE)</f>
        <v>Московская область Смоленская область</v>
      </c>
      <c r="E16" s="100" t="str">
        <f>VLOOKUP($F16,УЧАСТНИКИ!$A$2:$L$1106,8,FALSE)</f>
        <v>МС</v>
      </c>
      <c r="F16" s="108" t="s">
        <v>1321</v>
      </c>
      <c r="G16" s="32"/>
      <c r="H16" s="32"/>
      <c r="I16" s="32"/>
      <c r="J16" s="32"/>
      <c r="K16" s="35"/>
      <c r="L16" s="36"/>
      <c r="M16" s="36"/>
      <c r="N16" s="36"/>
      <c r="O16" s="36"/>
      <c r="P16" s="37" t="str">
        <f>VLOOKUP($F16,УЧАСТНИКИ!$A$2:$L$1106,9,FALSE)</f>
        <v>К</v>
      </c>
      <c r="Q16" s="38"/>
      <c r="R16" s="38"/>
    </row>
    <row r="17" spans="1:47" ht="13.5" customHeight="1" x14ac:dyDescent="0.25">
      <c r="A17" s="32" t="s">
        <v>49</v>
      </c>
      <c r="B17" s="33" t="str">
        <f>VLOOKUP($F17,УЧАСТНИКИ!$A$2:$L$1106,3,FALSE)</f>
        <v>Тарабин Дмитрий</v>
      </c>
      <c r="C17" s="37" t="str">
        <f>VLOOKUP($F17,УЧАСТНИКИ!$A$2:$L$1106,4,FALSE)</f>
        <v>29.10.1991</v>
      </c>
      <c r="D17" s="33" t="str">
        <f>VLOOKUP($F17,УЧАСТНИКИ!$A$2:$L$1106,5,FALSE)</f>
        <v>Краснодарский край Московская область</v>
      </c>
      <c r="E17" s="100" t="str">
        <f>VLOOKUP($F17,УЧАСТНИКИ!$A$2:$L$1106,8,FALSE)</f>
        <v>МСМК</v>
      </c>
      <c r="F17" s="108" t="s">
        <v>1250</v>
      </c>
      <c r="G17" s="32"/>
      <c r="H17" s="32"/>
      <c r="I17" s="32"/>
      <c r="J17" s="32"/>
      <c r="K17" s="35"/>
      <c r="L17" s="36"/>
      <c r="M17" s="36"/>
      <c r="N17" s="36"/>
      <c r="O17" s="36"/>
      <c r="P17" s="37" t="str">
        <f>VLOOKUP($F17,УЧАСТНИКИ!$A$2:$L$1106,9,FALSE)</f>
        <v>К</v>
      </c>
      <c r="Q17" s="38"/>
      <c r="R17" s="38"/>
    </row>
    <row r="18" spans="1:47" ht="13.5" customHeight="1" x14ac:dyDescent="0.25">
      <c r="A18" s="32" t="s">
        <v>56</v>
      </c>
      <c r="B18" s="33" t="str">
        <f>VLOOKUP($F18,УЧАСТНИКИ!$A$2:$L$1106,3,FALSE)</f>
        <v>Полянчиков Виталий</v>
      </c>
      <c r="C18" s="37" t="str">
        <f>VLOOKUP($F18,УЧАСТНИКИ!$A$2:$L$1106,4,FALSE)</f>
        <v>04.11.1997</v>
      </c>
      <c r="D18" s="33" t="str">
        <f>VLOOKUP($F18,УЧАСТНИКИ!$A$2:$L$1106,5,FALSE)</f>
        <v xml:space="preserve">ЮФО (К) </v>
      </c>
      <c r="E18" s="100" t="str">
        <f>VLOOKUP($F18,УЧАСТНИКИ!$A$2:$L$1106,8,FALSE)</f>
        <v>КМС</v>
      </c>
      <c r="F18" s="108" t="s">
        <v>1360</v>
      </c>
      <c r="G18" s="32"/>
      <c r="H18" s="32"/>
      <c r="I18" s="32"/>
      <c r="J18" s="32"/>
      <c r="K18" s="35"/>
      <c r="L18" s="36"/>
      <c r="M18" s="36"/>
      <c r="N18" s="36"/>
      <c r="O18" s="36"/>
      <c r="P18" s="37" t="str">
        <f>VLOOKUP($F18,УЧАСТНИКИ!$A$2:$L$1106,9,FALSE)</f>
        <v>К</v>
      </c>
      <c r="Q18" s="38"/>
      <c r="R18" s="38"/>
    </row>
    <row r="19" spans="1:47" ht="13.5" hidden="1" customHeight="1" x14ac:dyDescent="0.25">
      <c r="A19" s="32" t="s">
        <v>55</v>
      </c>
      <c r="B19" s="33"/>
      <c r="C19" s="37"/>
      <c r="D19" s="33"/>
      <c r="E19" s="100"/>
      <c r="F19" s="108"/>
      <c r="G19" s="32"/>
      <c r="H19" s="32"/>
      <c r="I19" s="32"/>
      <c r="J19" s="32"/>
      <c r="K19" s="35"/>
      <c r="L19" s="36"/>
      <c r="M19" s="36"/>
      <c r="N19" s="36"/>
      <c r="O19" s="36"/>
      <c r="P19" s="37"/>
      <c r="Q19" s="38"/>
      <c r="R19" s="38"/>
    </row>
    <row r="20" spans="1:47" ht="13.5" hidden="1" customHeight="1" x14ac:dyDescent="0.25">
      <c r="A20" s="32" t="s">
        <v>54</v>
      </c>
      <c r="B20" s="33" t="e">
        <f>VLOOKUP($F20,УЧАСТНИКИ!$A$2:$L$1106,3,FALSE)</f>
        <v>#N/A</v>
      </c>
      <c r="C20" s="37" t="e">
        <f>VLOOKUP($F20,УЧАСТНИКИ!$A$2:$L$1106,4,FALSE)</f>
        <v>#N/A</v>
      </c>
      <c r="D20" s="33" t="e">
        <f>VLOOKUP($F20,УЧАСТНИКИ!$A$2:$L$1106,5,FALSE)</f>
        <v>#N/A</v>
      </c>
      <c r="E20" s="100" t="e">
        <f>VLOOKUP($F20,УЧАСТНИКИ!$A$2:$L$1106,8,FALSE)</f>
        <v>#N/A</v>
      </c>
      <c r="F20" s="32"/>
      <c r="G20" s="32"/>
      <c r="H20" s="32"/>
      <c r="I20" s="32"/>
      <c r="J20" s="32"/>
      <c r="K20" s="35"/>
      <c r="L20" s="36"/>
      <c r="M20" s="36"/>
      <c r="N20" s="36"/>
      <c r="O20" s="36"/>
      <c r="P20" s="37" t="e">
        <f>VLOOKUP($F20,УЧАСТНИКИ!$A$2:$L$1106,9,FALSE)</f>
        <v>#N/A</v>
      </c>
      <c r="Q20" s="38"/>
      <c r="R20" s="38"/>
    </row>
    <row r="21" spans="1:47" ht="13.5" hidden="1" customHeight="1" x14ac:dyDescent="0.25">
      <c r="A21" s="32" t="s">
        <v>53</v>
      </c>
      <c r="B21" s="33" t="e">
        <f>VLOOKUP($F21,УЧАСТНИКИ!$A$2:$L$1106,3,FALSE)</f>
        <v>#N/A</v>
      </c>
      <c r="C21" s="37" t="e">
        <f>VLOOKUP($F21,УЧАСТНИКИ!$A$2:$L$1106,4,FALSE)</f>
        <v>#N/A</v>
      </c>
      <c r="D21" s="33" t="e">
        <f>VLOOKUP($F21,УЧАСТНИКИ!$A$2:$L$1106,5,FALSE)</f>
        <v>#N/A</v>
      </c>
      <c r="E21" s="100" t="e">
        <f>VLOOKUP($F21,УЧАСТНИКИ!$A$2:$L$1106,8,FALSE)</f>
        <v>#N/A</v>
      </c>
      <c r="F21" s="32"/>
      <c r="G21" s="32"/>
      <c r="H21" s="32"/>
      <c r="I21" s="32"/>
      <c r="J21" s="32"/>
      <c r="K21" s="35"/>
      <c r="L21" s="36"/>
      <c r="M21" s="36"/>
      <c r="N21" s="36"/>
      <c r="O21" s="36"/>
      <c r="P21" s="37" t="e">
        <f>VLOOKUP($F21,УЧАСТНИКИ!$A$2:$L$1106,9,FALSE)</f>
        <v>#N/A</v>
      </c>
      <c r="Q21" s="38"/>
      <c r="R21" s="38"/>
    </row>
    <row r="22" spans="1:47" ht="13.5" hidden="1" customHeight="1" x14ac:dyDescent="0.25">
      <c r="A22" s="32" t="s">
        <v>52</v>
      </c>
      <c r="B22" s="33" t="e">
        <f>VLOOKUP($F22,УЧАСТНИКИ!$A$2:$L$1106,3,FALSE)</f>
        <v>#N/A</v>
      </c>
      <c r="C22" s="37" t="e">
        <f>VLOOKUP($F22,УЧАСТНИКИ!$A$2:$L$1106,4,FALSE)</f>
        <v>#N/A</v>
      </c>
      <c r="D22" s="33" t="e">
        <f>VLOOKUP($F22,УЧАСТНИКИ!$A$2:$L$1106,5,FALSE)</f>
        <v>#N/A</v>
      </c>
      <c r="E22" s="100" t="e">
        <f>VLOOKUP($F22,УЧАСТНИКИ!$A$2:$L$1106,8,FALSE)</f>
        <v>#N/A</v>
      </c>
      <c r="F22" s="32"/>
      <c r="G22" s="32"/>
      <c r="H22" s="32"/>
      <c r="I22" s="32"/>
      <c r="J22" s="32"/>
      <c r="K22" s="35"/>
      <c r="L22" s="36"/>
      <c r="M22" s="36"/>
      <c r="N22" s="36"/>
      <c r="O22" s="36"/>
      <c r="P22" s="37" t="e">
        <f>VLOOKUP($F22,УЧАСТНИКИ!$A$2:$L$1106,9,FALSE)</f>
        <v>#N/A</v>
      </c>
      <c r="Q22" s="38"/>
      <c r="R22" s="38"/>
    </row>
    <row r="23" spans="1:47" ht="13.5" hidden="1" customHeight="1" x14ac:dyDescent="0.25">
      <c r="A23" s="32" t="s">
        <v>51</v>
      </c>
      <c r="B23" s="33" t="e">
        <f>VLOOKUP($F23,УЧАСТНИКИ!$A$2:$L$1106,3,FALSE)</f>
        <v>#N/A</v>
      </c>
      <c r="C23" s="37" t="e">
        <f>VLOOKUP($F23,УЧАСТНИКИ!$A$2:$L$1106,4,FALSE)</f>
        <v>#N/A</v>
      </c>
      <c r="D23" s="33" t="e">
        <f>VLOOKUP($F23,УЧАСТНИКИ!$A$2:$L$1106,5,FALSE)</f>
        <v>#N/A</v>
      </c>
      <c r="E23" s="100" t="e">
        <f>VLOOKUP($F23,УЧАСТНИКИ!$A$2:$L$1106,8,FALSE)</f>
        <v>#N/A</v>
      </c>
      <c r="F23" s="32"/>
      <c r="G23" s="32"/>
      <c r="H23" s="32"/>
      <c r="I23" s="32"/>
      <c r="J23" s="32"/>
      <c r="K23" s="35"/>
      <c r="L23" s="36"/>
      <c r="M23" s="36"/>
      <c r="N23" s="36"/>
      <c r="O23" s="36"/>
      <c r="P23" s="37" t="e">
        <f>VLOOKUP($F23,УЧАСТНИКИ!$A$2:$L$1106,9,FALSE)</f>
        <v>#N/A</v>
      </c>
      <c r="Q23" s="38"/>
      <c r="R23" s="38"/>
    </row>
    <row r="24" spans="1:47" ht="13.5" hidden="1" customHeight="1" x14ac:dyDescent="0.25">
      <c r="A24" s="32" t="s">
        <v>50</v>
      </c>
      <c r="B24" s="33" t="e">
        <f>VLOOKUP($F24,УЧАСТНИКИ!$A$2:$L$1106,3,FALSE)</f>
        <v>#N/A</v>
      </c>
      <c r="C24" s="37" t="e">
        <f>VLOOKUP($F24,УЧАСТНИКИ!$A$2:$L$1106,4,FALSE)</f>
        <v>#N/A</v>
      </c>
      <c r="D24" s="33" t="e">
        <f>VLOOKUP($F24,УЧАСТНИКИ!$A$2:$L$1106,5,FALSE)</f>
        <v>#N/A</v>
      </c>
      <c r="E24" s="100" t="e">
        <f>VLOOKUP($F24,УЧАСТНИКИ!$A$2:$L$1106,8,FALSE)</f>
        <v>#N/A</v>
      </c>
      <c r="F24" s="32"/>
      <c r="G24" s="32"/>
      <c r="H24" s="32"/>
      <c r="I24" s="32"/>
      <c r="J24" s="32"/>
      <c r="K24" s="35"/>
      <c r="L24" s="36"/>
      <c r="M24" s="36"/>
      <c r="N24" s="36"/>
      <c r="O24" s="36"/>
      <c r="P24" s="37" t="e">
        <f>VLOOKUP($F24,УЧАСТНИКИ!$A$2:$L$1106,9,FALSE)</f>
        <v>#N/A</v>
      </c>
      <c r="Q24" s="38"/>
      <c r="R24" s="38"/>
    </row>
    <row r="25" spans="1:47" ht="13.5" hidden="1" customHeight="1" x14ac:dyDescent="0.25">
      <c r="A25" s="32" t="s">
        <v>57</v>
      </c>
      <c r="B25" s="33" t="e">
        <f>VLOOKUP($F25,УЧАСТНИКИ!$A$2:$L$1106,3,FALSE)</f>
        <v>#N/A</v>
      </c>
      <c r="C25" s="37" t="e">
        <f>VLOOKUP($F25,УЧАСТНИКИ!$A$2:$L$1106,4,FALSE)</f>
        <v>#N/A</v>
      </c>
      <c r="D25" s="33" t="e">
        <f>VLOOKUP($F25,УЧАСТНИКИ!$A$2:$L$1106,5,FALSE)</f>
        <v>#N/A</v>
      </c>
      <c r="E25" s="100" t="e">
        <f>VLOOKUP($F25,УЧАСТНИКИ!$A$2:$L$1106,8,FALSE)</f>
        <v>#N/A</v>
      </c>
      <c r="F25" s="32"/>
      <c r="G25" s="32"/>
      <c r="H25" s="32"/>
      <c r="I25" s="32"/>
      <c r="J25" s="32"/>
      <c r="K25" s="35"/>
      <c r="L25" s="36"/>
      <c r="M25" s="36"/>
      <c r="N25" s="36"/>
      <c r="O25" s="36"/>
      <c r="P25" s="37" t="e">
        <f>VLOOKUP($F25,УЧАСТНИКИ!$A$2:$L$1106,9,FALSE)</f>
        <v>#N/A</v>
      </c>
      <c r="Q25" s="38"/>
      <c r="R25" s="38"/>
    </row>
    <row r="26" spans="1:47" ht="13.5" hidden="1" customHeight="1" x14ac:dyDescent="0.25">
      <c r="A26" s="32" t="s">
        <v>58</v>
      </c>
      <c r="B26" s="33" t="e">
        <f>VLOOKUP($F26,УЧАСТНИКИ!$A$2:$L$1106,3,FALSE)</f>
        <v>#N/A</v>
      </c>
      <c r="C26" s="37" t="e">
        <f>VLOOKUP($F26,УЧАСТНИКИ!$A$2:$L$1106,4,FALSE)</f>
        <v>#N/A</v>
      </c>
      <c r="D26" s="33" t="e">
        <f>VLOOKUP($F26,УЧАСТНИКИ!$A$2:$L$1106,5,FALSE)</f>
        <v>#N/A</v>
      </c>
      <c r="E26" s="100" t="e">
        <f>VLOOKUP($F26,УЧАСТНИКИ!$A$2:$L$1106,8,FALSE)</f>
        <v>#N/A</v>
      </c>
      <c r="F26" s="32"/>
      <c r="G26" s="32"/>
      <c r="H26" s="32"/>
      <c r="I26" s="32"/>
      <c r="J26" s="32"/>
      <c r="K26" s="35"/>
      <c r="L26" s="36"/>
      <c r="M26" s="36"/>
      <c r="N26" s="36"/>
      <c r="O26" s="36"/>
      <c r="P26" s="37" t="e">
        <f>VLOOKUP($F26,УЧАСТНИКИ!$A$2:$L$1106,9,FALSE)</f>
        <v>#N/A</v>
      </c>
      <c r="Q26" s="38"/>
      <c r="R26" s="38"/>
    </row>
    <row r="27" spans="1:47" ht="13.5" hidden="1" customHeight="1" x14ac:dyDescent="0.25">
      <c r="A27" s="32" t="s">
        <v>59</v>
      </c>
      <c r="B27" s="33" t="e">
        <f>VLOOKUP($F27,УЧАСТНИКИ!$A$2:$L$1106,3,FALSE)</f>
        <v>#N/A</v>
      </c>
      <c r="C27" s="37" t="e">
        <f>VLOOKUP($F27,УЧАСТНИКИ!$A$2:$L$1106,4,FALSE)</f>
        <v>#N/A</v>
      </c>
      <c r="D27" s="33" t="e">
        <f>VLOOKUP($F27,УЧАСТНИКИ!$A$2:$L$1106,5,FALSE)</f>
        <v>#N/A</v>
      </c>
      <c r="E27" s="100" t="e">
        <f>VLOOKUP($F27,УЧАСТНИКИ!$A$2:$L$1106,8,FALSE)</f>
        <v>#N/A</v>
      </c>
      <c r="F27" s="32"/>
      <c r="G27" s="32"/>
      <c r="H27" s="32"/>
      <c r="I27" s="32"/>
      <c r="J27" s="32"/>
      <c r="K27" s="35"/>
      <c r="L27" s="36"/>
      <c r="M27" s="36"/>
      <c r="N27" s="36"/>
      <c r="O27" s="36"/>
      <c r="P27" s="37" t="e">
        <f>VLOOKUP($F27,УЧАСТНИКИ!$A$2:$L$1106,9,FALSE)</f>
        <v>#N/A</v>
      </c>
      <c r="Q27" s="38"/>
      <c r="R27" s="38"/>
    </row>
    <row r="28" spans="1:47" ht="13.5" customHeight="1" x14ac:dyDescent="0.25">
      <c r="A28" s="39"/>
      <c r="B28" s="40"/>
      <c r="C28" s="41"/>
      <c r="D28" s="42"/>
      <c r="E28" s="42"/>
      <c r="F28" s="39"/>
      <c r="G28" s="39"/>
      <c r="H28" s="39"/>
      <c r="I28" s="39"/>
      <c r="J28" s="39"/>
      <c r="K28" s="43"/>
      <c r="L28" s="17"/>
      <c r="M28" s="17"/>
      <c r="N28" s="17"/>
      <c r="O28" s="17"/>
      <c r="P28" s="41"/>
      <c r="Q28" s="38"/>
      <c r="R28" s="38"/>
    </row>
    <row r="29" spans="1:47" x14ac:dyDescent="0.25">
      <c r="A29" s="172" t="s">
        <v>3</v>
      </c>
      <c r="B29" s="173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173"/>
      <c r="AT29" s="173"/>
      <c r="AU29" s="173"/>
    </row>
    <row r="30" spans="1:47" x14ac:dyDescent="0.25">
      <c r="A30" s="172" t="s">
        <v>4</v>
      </c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  <c r="AK30" s="173"/>
      <c r="AL30" s="173"/>
      <c r="AM30" s="173"/>
      <c r="AN30" s="173"/>
      <c r="AO30" s="173"/>
      <c r="AP30" s="173"/>
      <c r="AQ30" s="173"/>
      <c r="AR30" s="173"/>
      <c r="AS30" s="173"/>
      <c r="AT30" s="173"/>
      <c r="AU30" s="173"/>
    </row>
    <row r="31" spans="1:47" x14ac:dyDescent="0.25">
      <c r="A31" s="174" t="s">
        <v>5</v>
      </c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  <c r="AK31" s="174"/>
      <c r="AL31" s="174"/>
      <c r="AM31" s="174"/>
      <c r="AN31" s="174"/>
      <c r="AO31" s="174"/>
      <c r="AP31" s="174"/>
      <c r="AQ31" s="174"/>
      <c r="AR31" s="174"/>
      <c r="AS31" s="174"/>
      <c r="AT31" s="174"/>
      <c r="AU31" s="174"/>
    </row>
    <row r="32" spans="1:47" ht="15.6" x14ac:dyDescent="0.3">
      <c r="A32" s="15"/>
      <c r="B32" s="46"/>
      <c r="C32" s="46"/>
      <c r="D32" s="46"/>
      <c r="E32" s="46"/>
      <c r="F32" s="15"/>
      <c r="G32" s="15"/>
      <c r="H32" s="15"/>
      <c r="I32" s="15"/>
      <c r="J32" s="15"/>
      <c r="K32" s="46"/>
    </row>
    <row r="33" spans="1:11" ht="15.6" x14ac:dyDescent="0.3">
      <c r="A33" s="15"/>
      <c r="B33" s="46"/>
      <c r="C33" s="46"/>
      <c r="D33" s="46"/>
      <c r="E33" s="46"/>
      <c r="F33" s="15"/>
      <c r="G33" s="15"/>
      <c r="H33" s="15"/>
      <c r="I33" s="15"/>
      <c r="J33" s="15"/>
      <c r="K33" s="46"/>
    </row>
    <row r="34" spans="1:11" ht="15.6" x14ac:dyDescent="0.3">
      <c r="A34" s="15"/>
      <c r="B34" s="46"/>
      <c r="C34" s="46"/>
      <c r="D34" s="46"/>
      <c r="E34" s="46"/>
      <c r="F34" s="15"/>
      <c r="G34" s="15"/>
      <c r="H34" s="15"/>
      <c r="I34" s="15"/>
      <c r="J34" s="15"/>
      <c r="K34" s="46"/>
    </row>
    <row r="35" spans="1:11" ht="15.6" x14ac:dyDescent="0.3">
      <c r="A35" s="15"/>
      <c r="B35" s="46"/>
      <c r="C35" s="46"/>
      <c r="D35" s="46"/>
      <c r="E35" s="46"/>
      <c r="F35" s="15"/>
      <c r="G35" s="15"/>
      <c r="H35" s="15"/>
      <c r="I35" s="15"/>
      <c r="J35" s="15"/>
      <c r="K35" s="46"/>
    </row>
    <row r="36" spans="1:11" ht="15.6" x14ac:dyDescent="0.3">
      <c r="A36" s="15"/>
      <c r="B36" s="46"/>
      <c r="C36" s="46"/>
      <c r="D36" s="46"/>
      <c r="E36" s="46"/>
      <c r="F36" s="15"/>
      <c r="G36" s="15"/>
      <c r="H36" s="15"/>
      <c r="I36" s="15"/>
      <c r="J36" s="15"/>
      <c r="K36" s="46"/>
    </row>
    <row r="37" spans="1:11" ht="15.6" x14ac:dyDescent="0.3">
      <c r="A37" s="15"/>
      <c r="B37" s="46"/>
      <c r="C37" s="46"/>
      <c r="D37" s="46"/>
      <c r="E37" s="46"/>
      <c r="F37" s="15"/>
      <c r="G37" s="15"/>
      <c r="H37" s="15"/>
      <c r="I37" s="15"/>
      <c r="J37" s="15"/>
      <c r="K37" s="46"/>
    </row>
    <row r="38" spans="1:11" ht="15.6" x14ac:dyDescent="0.3">
      <c r="A38" s="15"/>
      <c r="B38" s="46"/>
      <c r="C38" s="46"/>
      <c r="D38" s="46"/>
      <c r="E38" s="46"/>
      <c r="F38" s="15"/>
      <c r="G38" s="15"/>
      <c r="H38" s="15"/>
      <c r="I38" s="15"/>
      <c r="J38" s="15"/>
      <c r="K38" s="46"/>
    </row>
    <row r="39" spans="1:11" ht="15.6" x14ac:dyDescent="0.3">
      <c r="A39" s="15"/>
      <c r="B39" s="46"/>
      <c r="C39" s="46"/>
      <c r="D39" s="46"/>
      <c r="E39" s="46"/>
      <c r="F39" s="15"/>
      <c r="G39" s="15"/>
      <c r="H39" s="15"/>
      <c r="I39" s="15"/>
      <c r="J39" s="15"/>
      <c r="K39" s="46"/>
    </row>
    <row r="40" spans="1:11" x14ac:dyDescent="0.25">
      <c r="A40" s="13"/>
      <c r="B40" s="47"/>
      <c r="C40" s="13"/>
      <c r="D40" s="13"/>
      <c r="E40" s="13"/>
      <c r="F40" s="13"/>
      <c r="G40" s="13"/>
      <c r="H40" s="13"/>
      <c r="I40" s="13"/>
      <c r="J40" s="13"/>
      <c r="K40" s="13"/>
    </row>
    <row r="41" spans="1:11" ht="15.6" x14ac:dyDescent="0.3">
      <c r="A41" s="15"/>
      <c r="B41" s="46"/>
      <c r="C41" s="46"/>
      <c r="D41" s="46"/>
      <c r="E41" s="46"/>
      <c r="F41" s="15"/>
      <c r="G41" s="15"/>
      <c r="H41" s="15"/>
      <c r="I41" s="15"/>
      <c r="J41" s="15"/>
      <c r="K41" s="46"/>
    </row>
    <row r="42" spans="1:11" ht="15.6" x14ac:dyDescent="0.3">
      <c r="A42" s="15"/>
      <c r="B42" s="46"/>
      <c r="C42" s="46"/>
      <c r="D42" s="46"/>
      <c r="E42" s="46"/>
      <c r="F42" s="15"/>
      <c r="G42" s="15"/>
      <c r="H42" s="15"/>
      <c r="I42" s="15"/>
      <c r="J42" s="15"/>
      <c r="K42" s="46"/>
    </row>
    <row r="43" spans="1:11" ht="15.6" x14ac:dyDescent="0.3">
      <c r="A43" s="15"/>
      <c r="B43" s="46"/>
      <c r="C43" s="46"/>
      <c r="D43" s="46"/>
      <c r="E43" s="46"/>
      <c r="F43" s="15"/>
      <c r="G43" s="15"/>
      <c r="H43" s="15"/>
      <c r="I43" s="15"/>
      <c r="J43" s="15"/>
      <c r="K43" s="46"/>
    </row>
    <row r="44" spans="1:11" ht="15.6" x14ac:dyDescent="0.3">
      <c r="A44" s="15"/>
      <c r="B44" s="46"/>
      <c r="C44" s="46"/>
      <c r="D44" s="46"/>
      <c r="E44" s="46"/>
      <c r="F44" s="15"/>
      <c r="G44" s="15"/>
      <c r="H44" s="15"/>
      <c r="I44" s="15"/>
      <c r="J44" s="15"/>
      <c r="K44" s="46"/>
    </row>
    <row r="45" spans="1:11" ht="15.6" x14ac:dyDescent="0.3">
      <c r="A45" s="15"/>
      <c r="B45" s="46"/>
      <c r="C45" s="46"/>
      <c r="D45" s="46"/>
      <c r="E45" s="46"/>
      <c r="F45" s="15"/>
      <c r="G45" s="15"/>
      <c r="H45" s="15"/>
      <c r="I45" s="15"/>
      <c r="J45" s="15"/>
      <c r="K45" s="46"/>
    </row>
    <row r="46" spans="1:11" ht="15.6" x14ac:dyDescent="0.3">
      <c r="A46" s="15"/>
      <c r="B46" s="46"/>
      <c r="C46" s="46"/>
      <c r="D46" s="46"/>
      <c r="E46" s="46"/>
      <c r="F46" s="15"/>
      <c r="G46" s="15"/>
      <c r="H46" s="15"/>
      <c r="I46" s="15"/>
      <c r="J46" s="15"/>
      <c r="K46" s="46"/>
    </row>
    <row r="47" spans="1:11" ht="15.6" x14ac:dyDescent="0.3">
      <c r="A47" s="15"/>
      <c r="B47" s="46"/>
      <c r="C47" s="46"/>
      <c r="D47" s="46"/>
      <c r="E47" s="46"/>
      <c r="F47" s="15"/>
      <c r="G47" s="15"/>
      <c r="H47" s="15"/>
      <c r="I47" s="15"/>
      <c r="J47" s="15"/>
      <c r="K47" s="46"/>
    </row>
    <row r="48" spans="1:11" ht="15.6" x14ac:dyDescent="0.3">
      <c r="A48" s="15"/>
      <c r="B48" s="46"/>
      <c r="C48" s="46"/>
      <c r="D48" s="46"/>
      <c r="E48" s="46"/>
      <c r="F48" s="15"/>
      <c r="G48" s="15"/>
      <c r="H48" s="15"/>
      <c r="I48" s="15"/>
      <c r="J48" s="15"/>
      <c r="K48" s="46"/>
    </row>
    <row r="49" spans="1:11" x14ac:dyDescent="0.25">
      <c r="A49" s="15"/>
      <c r="B49" s="48"/>
      <c r="C49" s="169"/>
      <c r="D49" s="169"/>
      <c r="E49" s="98"/>
      <c r="F49" s="170"/>
      <c r="G49" s="170"/>
      <c r="H49" s="169"/>
      <c r="I49" s="169"/>
      <c r="J49" s="169"/>
      <c r="K49" s="15"/>
    </row>
    <row r="50" spans="1:1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</row>
    <row r="258" spans="1:11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</row>
    <row r="259" spans="1:11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</row>
    <row r="260" spans="1:11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</row>
    <row r="261" spans="1:11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</row>
    <row r="262" spans="1:11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</row>
    <row r="263" spans="1:11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</row>
    <row r="264" spans="1:11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</row>
    <row r="265" spans="1:11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</row>
    <row r="266" spans="1:11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</row>
    <row r="267" spans="1:11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</row>
    <row r="268" spans="1:11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</row>
    <row r="269" spans="1:11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</row>
    <row r="270" spans="1:11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</row>
    <row r="271" spans="1:11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</row>
    <row r="272" spans="1:11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</row>
    <row r="273" spans="1:11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</row>
    <row r="274" spans="1:11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</row>
    <row r="275" spans="1:11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</row>
    <row r="276" spans="1:11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</row>
    <row r="277" spans="1:11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</row>
    <row r="278" spans="1:11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</row>
    <row r="279" spans="1:11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</row>
    <row r="280" spans="1:11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</row>
    <row r="281" spans="1:11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</row>
    <row r="282" spans="1:11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</row>
    <row r="283" spans="1:11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</row>
    <row r="284" spans="1:11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</row>
    <row r="285" spans="1:11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</row>
    <row r="286" spans="1:11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</row>
    <row r="287" spans="1:11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</row>
    <row r="288" spans="1:11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</row>
    <row r="289" spans="1:11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</row>
    <row r="290" spans="1:11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</row>
    <row r="291" spans="1:11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</row>
    <row r="292" spans="1:11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</row>
    <row r="293" spans="1:11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</row>
    <row r="294" spans="1:11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</row>
    <row r="295" spans="1:11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</row>
    <row r="296" spans="1:11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</row>
    <row r="297" spans="1:11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</row>
    <row r="298" spans="1:11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</row>
    <row r="299" spans="1:11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</row>
    <row r="300" spans="1:11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</row>
    <row r="301" spans="1:11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</row>
    <row r="302" spans="1:11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</row>
    <row r="303" spans="1:11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</row>
    <row r="304" spans="1:11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spans="1:11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</row>
    <row r="306" spans="1:11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</row>
    <row r="307" spans="1:11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</row>
    <row r="308" spans="1:11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</row>
    <row r="309" spans="1:11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</row>
    <row r="310" spans="1:11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</row>
    <row r="311" spans="1:1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</row>
    <row r="312" spans="1:11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</row>
    <row r="313" spans="1:11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</row>
    <row r="314" spans="1:11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</row>
    <row r="315" spans="1:11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</row>
    <row r="316" spans="1:11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</row>
    <row r="317" spans="1:11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</row>
    <row r="318" spans="1:11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</row>
    <row r="319" spans="1:11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</row>
    <row r="320" spans="1:11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</row>
    <row r="321" spans="1:11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</row>
    <row r="328" spans="1:11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</row>
    <row r="329" spans="1:11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</row>
    <row r="330" spans="1:11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</row>
    <row r="331" spans="1:11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</row>
    <row r="332" spans="1:11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</row>
    <row r="333" spans="1:11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</row>
    <row r="334" spans="1:11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</row>
    <row r="335" spans="1:11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</row>
    <row r="336" spans="1:11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</row>
    <row r="337" spans="1:11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</row>
    <row r="338" spans="1:11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</row>
    <row r="339" spans="1:11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</row>
    <row r="340" spans="1:11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</row>
    <row r="341" spans="1:11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</row>
    <row r="342" spans="1:11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</row>
    <row r="343" spans="1:11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</row>
    <row r="344" spans="1:11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</row>
    <row r="345" spans="1:11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</row>
    <row r="353" spans="1:11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</row>
    <row r="354" spans="1:11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</row>
    <row r="355" spans="1:11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</row>
    <row r="356" spans="1:1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</row>
    <row r="357" spans="1:11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</row>
    <row r="358" spans="1:11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</row>
    <row r="359" spans="1:11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</row>
    <row r="360" spans="1:11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</row>
    <row r="361" spans="1:11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</row>
    <row r="362" spans="1:11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</row>
    <row r="363" spans="1:11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</row>
    <row r="364" spans="1:11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</row>
    <row r="365" spans="1:11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</row>
    <row r="366" spans="1:11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</row>
    <row r="367" spans="1:11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</row>
    <row r="368" spans="1:11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</row>
    <row r="369" spans="1:11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</row>
    <row r="370" spans="1:11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</row>
    <row r="371" spans="1:11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</row>
    <row r="372" spans="1:11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</row>
    <row r="373" spans="1:11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</row>
    <row r="374" spans="1:11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</row>
    <row r="375" spans="1:11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</row>
    <row r="376" spans="1:11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</row>
    <row r="377" spans="1:11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</row>
    <row r="378" spans="1:11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</row>
    <row r="379" spans="1:11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</row>
    <row r="380" spans="1:11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</row>
    <row r="381" spans="1:11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</row>
    <row r="382" spans="1:11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</row>
    <row r="383" spans="1:11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</row>
    <row r="384" spans="1:11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</row>
    <row r="385" spans="1:11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</row>
    <row r="386" spans="1:11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</row>
    <row r="387" spans="1:11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</row>
    <row r="388" spans="1:11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</row>
    <row r="389" spans="1:11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</row>
    <row r="390" spans="1:11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</row>
    <row r="391" spans="1:11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</row>
    <row r="392" spans="1:11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</row>
    <row r="393" spans="1:11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</row>
    <row r="394" spans="1:11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</row>
    <row r="395" spans="1:11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</row>
    <row r="396" spans="1:11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</row>
    <row r="397" spans="1:11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</row>
    <row r="398" spans="1:11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</row>
    <row r="399" spans="1:11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</row>
    <row r="400" spans="1:11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</row>
    <row r="401" spans="1:11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</row>
    <row r="402" spans="1:11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</row>
    <row r="403" spans="1:11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</row>
    <row r="404" spans="1:11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</row>
    <row r="405" spans="1:11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</row>
    <row r="406" spans="1:11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</row>
    <row r="407" spans="1:11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</row>
    <row r="408" spans="1:11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</row>
    <row r="409" spans="1:11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</row>
    <row r="410" spans="1:11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</row>
    <row r="411" spans="1:11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</row>
    <row r="412" spans="1:11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</row>
    <row r="413" spans="1:11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</row>
    <row r="414" spans="1:11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</row>
    <row r="415" spans="1:11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</row>
    <row r="416" spans="1:11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</row>
    <row r="417" spans="1:11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</row>
    <row r="418" spans="1:11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</row>
    <row r="419" spans="1:11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</row>
    <row r="420" spans="1:11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</row>
    <row r="421" spans="1:11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</row>
    <row r="422" spans="1:11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</row>
    <row r="423" spans="1:11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</row>
    <row r="424" spans="1:11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</row>
    <row r="425" spans="1:11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</row>
    <row r="426" spans="1:11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</row>
    <row r="427" spans="1:11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</row>
    <row r="428" spans="1:11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</row>
    <row r="429" spans="1:11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</row>
    <row r="430" spans="1:11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</row>
    <row r="431" spans="1:11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</row>
    <row r="432" spans="1:11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</row>
    <row r="433" spans="1:11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</row>
    <row r="434" spans="1:11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</row>
    <row r="435" spans="1:11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</row>
    <row r="436" spans="1:11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</row>
    <row r="437" spans="1:11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</row>
    <row r="438" spans="1:11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</row>
    <row r="439" spans="1:11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</row>
    <row r="440" spans="1:11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</row>
    <row r="441" spans="1:11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</row>
    <row r="442" spans="1:11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</row>
    <row r="443" spans="1:11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</row>
    <row r="444" spans="1:11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</row>
    <row r="445" spans="1:11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</row>
    <row r="446" spans="1:11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</row>
    <row r="447" spans="1:11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</row>
    <row r="448" spans="1:11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</row>
    <row r="449" spans="1:11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</row>
    <row r="450" spans="1:11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</row>
    <row r="451" spans="1:11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</row>
    <row r="452" spans="1:11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</row>
    <row r="453" spans="1:11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</row>
    <row r="454" spans="1:11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</row>
    <row r="455" spans="1:11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</row>
    <row r="456" spans="1:11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</row>
    <row r="457" spans="1:11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</row>
    <row r="458" spans="1:11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</row>
    <row r="459" spans="1:11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</row>
    <row r="460" spans="1:11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</row>
    <row r="461" spans="1:11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</row>
    <row r="462" spans="1:11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</row>
    <row r="463" spans="1:11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</row>
    <row r="464" spans="1:11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</row>
    <row r="465" spans="1:11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</row>
    <row r="466" spans="1:1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</row>
    <row r="467" spans="1:11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</row>
    <row r="468" spans="1:11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</row>
    <row r="469" spans="1:11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</row>
    <row r="470" spans="1:11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</row>
    <row r="471" spans="1:11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</row>
    <row r="472" spans="1:11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</row>
    <row r="473" spans="1:11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</row>
    <row r="474" spans="1:11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</row>
    <row r="475" spans="1:11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</row>
    <row r="476" spans="1:11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</row>
    <row r="477" spans="1:11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</row>
    <row r="478" spans="1:11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</row>
    <row r="479" spans="1:11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</row>
    <row r="480" spans="1:11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</row>
    <row r="481" spans="1:11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</row>
    <row r="482" spans="1:11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</row>
    <row r="483" spans="1:11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</row>
    <row r="484" spans="1:11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</row>
    <row r="485" spans="1:11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</row>
    <row r="486" spans="1:11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</row>
    <row r="487" spans="1:11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</row>
    <row r="488" spans="1:11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</row>
    <row r="489" spans="1:11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</row>
    <row r="490" spans="1:11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</row>
    <row r="491" spans="1:11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</row>
    <row r="492" spans="1:11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</row>
    <row r="493" spans="1:11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</row>
    <row r="494" spans="1:11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</row>
    <row r="495" spans="1:11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</row>
    <row r="496" spans="1:11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</row>
    <row r="497" spans="1:11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</row>
    <row r="498" spans="1:11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</row>
    <row r="499" spans="1:11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</row>
    <row r="500" spans="1:11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</row>
    <row r="501" spans="1:11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</row>
    <row r="502" spans="1:11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</row>
    <row r="503" spans="1:11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</row>
    <row r="504" spans="1:11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</row>
    <row r="505" spans="1:11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</row>
    <row r="506" spans="1:11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</row>
    <row r="507" spans="1:11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</row>
    <row r="508" spans="1:11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</row>
    <row r="509" spans="1:11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</row>
    <row r="510" spans="1:11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</row>
    <row r="511" spans="1:11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</row>
    <row r="512" spans="1:1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</row>
    <row r="513" spans="1:11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</row>
    <row r="514" spans="1:11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</row>
    <row r="515" spans="1:11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</row>
    <row r="516" spans="1:11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</row>
    <row r="517" spans="1:11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</row>
    <row r="518" spans="1:11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</row>
    <row r="519" spans="1:11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</row>
    <row r="520" spans="1:11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</row>
    <row r="521" spans="1:11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</row>
    <row r="522" spans="1:11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</row>
    <row r="523" spans="1:11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</row>
    <row r="524" spans="1:11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</row>
    <row r="525" spans="1:11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</row>
    <row r="526" spans="1:11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</row>
    <row r="527" spans="1:11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</row>
    <row r="528" spans="1:11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</row>
    <row r="529" spans="1:11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</row>
    <row r="530" spans="1:11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</row>
    <row r="531" spans="1:11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</row>
    <row r="532" spans="1:11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</row>
    <row r="533" spans="1:11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</row>
    <row r="534" spans="1:11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</row>
    <row r="535" spans="1:11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</row>
    <row r="536" spans="1:11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</row>
    <row r="537" spans="1:11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</row>
    <row r="538" spans="1:11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</row>
    <row r="539" spans="1:11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</row>
    <row r="540" spans="1:11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</row>
    <row r="541" spans="1:11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</row>
    <row r="542" spans="1:11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</row>
    <row r="543" spans="1:11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</row>
    <row r="544" spans="1:11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</row>
    <row r="545" spans="1:11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</row>
    <row r="546" spans="1:11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</row>
    <row r="547" spans="1:11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</row>
    <row r="548" spans="1:11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</row>
    <row r="549" spans="1:11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</row>
    <row r="550" spans="1:11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</row>
    <row r="551" spans="1:1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</row>
    <row r="552" spans="1:11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</row>
    <row r="553" spans="1:11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</row>
    <row r="554" spans="1:11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</row>
    <row r="555" spans="1:11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</row>
    <row r="556" spans="1:11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</row>
    <row r="557" spans="1:11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</row>
    <row r="558" spans="1:11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</row>
    <row r="559" spans="1:11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</row>
    <row r="560" spans="1:11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</row>
    <row r="561" spans="1:1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</row>
    <row r="562" spans="1:11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</row>
    <row r="563" spans="1:11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</row>
    <row r="564" spans="1:11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</row>
    <row r="565" spans="1:11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</row>
    <row r="566" spans="1:11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</row>
    <row r="567" spans="1:11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</row>
    <row r="568" spans="1:11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</row>
    <row r="569" spans="1:11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</row>
    <row r="570" spans="1:11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</row>
    <row r="571" spans="1:11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</row>
    <row r="572" spans="1:11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</row>
    <row r="573" spans="1:11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</row>
    <row r="574" spans="1:11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</row>
    <row r="575" spans="1:11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</row>
    <row r="576" spans="1:11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</row>
    <row r="577" spans="1:11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</row>
    <row r="578" spans="1:11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</row>
    <row r="579" spans="1:11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</row>
    <row r="580" spans="1:11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</row>
    <row r="581" spans="1:11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</row>
    <row r="582" spans="1:11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</row>
    <row r="583" spans="1:11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</row>
    <row r="584" spans="1:11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</row>
    <row r="585" spans="1:11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</row>
    <row r="586" spans="1:11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</row>
    <row r="587" spans="1:11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</row>
    <row r="588" spans="1:11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</row>
    <row r="589" spans="1:11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</row>
    <row r="590" spans="1:11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</row>
    <row r="591" spans="1:11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</row>
    <row r="592" spans="1:11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</row>
    <row r="593" spans="1:11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</row>
    <row r="594" spans="1:11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</row>
    <row r="595" spans="1:11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</row>
    <row r="596" spans="1:11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</row>
    <row r="597" spans="1:11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</row>
    <row r="598" spans="1:11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</row>
    <row r="599" spans="1:11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</row>
    <row r="600" spans="1:11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</row>
    <row r="601" spans="1:11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</row>
    <row r="602" spans="1:11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</row>
    <row r="603" spans="1:11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</row>
    <row r="604" spans="1:11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</row>
    <row r="605" spans="1:11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</row>
    <row r="606" spans="1:11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</row>
    <row r="607" spans="1:11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</row>
    <row r="608" spans="1:11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</row>
    <row r="609" spans="1:11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</row>
    <row r="610" spans="1:11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</row>
    <row r="611" spans="1:11" x14ac:dyDescent="0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</row>
    <row r="612" spans="1:11" x14ac:dyDescent="0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</row>
    <row r="613" spans="1:11" x14ac:dyDescent="0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</row>
    <row r="614" spans="1:11" x14ac:dyDescent="0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</row>
    <row r="615" spans="1:11" x14ac:dyDescent="0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</row>
    <row r="616" spans="1:11" x14ac:dyDescent="0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</row>
    <row r="617" spans="1:11" x14ac:dyDescent="0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</row>
    <row r="618" spans="1:11" x14ac:dyDescent="0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</row>
    <row r="619" spans="1:11" x14ac:dyDescent="0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</row>
    <row r="620" spans="1:11" x14ac:dyDescent="0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</row>
    <row r="621" spans="1:11" x14ac:dyDescent="0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</row>
    <row r="622" spans="1:11" x14ac:dyDescent="0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</row>
    <row r="623" spans="1:11" x14ac:dyDescent="0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</row>
    <row r="624" spans="1:11" x14ac:dyDescent="0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</row>
    <row r="625" spans="1:11" x14ac:dyDescent="0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</row>
    <row r="626" spans="1:11" x14ac:dyDescent="0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</row>
    <row r="627" spans="1:11" x14ac:dyDescent="0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</row>
    <row r="628" spans="1:11" x14ac:dyDescent="0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</row>
    <row r="629" spans="1:11" x14ac:dyDescent="0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</row>
    <row r="630" spans="1:11" x14ac:dyDescent="0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</row>
    <row r="631" spans="1:11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</row>
    <row r="632" spans="1:11" x14ac:dyDescent="0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</row>
    <row r="633" spans="1:11" x14ac:dyDescent="0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</row>
    <row r="634" spans="1:11" x14ac:dyDescent="0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</row>
    <row r="635" spans="1:11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</row>
    <row r="636" spans="1:11" x14ac:dyDescent="0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</row>
    <row r="637" spans="1:11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</row>
    <row r="638" spans="1:11" x14ac:dyDescent="0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</row>
    <row r="639" spans="1:11" x14ac:dyDescent="0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</row>
    <row r="640" spans="1:11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</row>
    <row r="641" spans="1:11" x14ac:dyDescent="0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</row>
    <row r="642" spans="1:11" x14ac:dyDescent="0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</row>
    <row r="643" spans="1:11" x14ac:dyDescent="0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</row>
    <row r="644" spans="1:11" x14ac:dyDescent="0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</row>
    <row r="645" spans="1:11" x14ac:dyDescent="0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</row>
    <row r="646" spans="1:11" x14ac:dyDescent="0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</row>
    <row r="647" spans="1:11" x14ac:dyDescent="0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</row>
    <row r="648" spans="1:11" x14ac:dyDescent="0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</row>
    <row r="649" spans="1:11" x14ac:dyDescent="0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</row>
    <row r="650" spans="1:11" x14ac:dyDescent="0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</row>
    <row r="651" spans="1:11" x14ac:dyDescent="0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</row>
    <row r="652" spans="1:11" x14ac:dyDescent="0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</row>
    <row r="653" spans="1:11" x14ac:dyDescent="0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</row>
    <row r="654" spans="1:11" x14ac:dyDescent="0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</row>
    <row r="655" spans="1:11" x14ac:dyDescent="0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</row>
    <row r="656" spans="1:11" x14ac:dyDescent="0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</row>
    <row r="657" spans="1:11" x14ac:dyDescent="0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</row>
    <row r="658" spans="1:11" x14ac:dyDescent="0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</row>
    <row r="659" spans="1:11" x14ac:dyDescent="0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</row>
    <row r="660" spans="1:11" x14ac:dyDescent="0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</row>
    <row r="661" spans="1:11" x14ac:dyDescent="0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</row>
    <row r="662" spans="1:11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</row>
    <row r="663" spans="1:11" x14ac:dyDescent="0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</row>
    <row r="664" spans="1:11" x14ac:dyDescent="0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</row>
    <row r="665" spans="1:11" x14ac:dyDescent="0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</row>
    <row r="666" spans="1:11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</row>
    <row r="667" spans="1:11" x14ac:dyDescent="0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</row>
    <row r="668" spans="1:11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</row>
    <row r="669" spans="1:11" x14ac:dyDescent="0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</row>
    <row r="670" spans="1:11" x14ac:dyDescent="0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</row>
    <row r="671" spans="1:11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</row>
    <row r="672" spans="1:11" x14ac:dyDescent="0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</row>
    <row r="673" spans="1:11" x14ac:dyDescent="0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</row>
    <row r="674" spans="1:11" x14ac:dyDescent="0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</row>
    <row r="675" spans="1:11" x14ac:dyDescent="0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</row>
    <row r="676" spans="1:11" x14ac:dyDescent="0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</row>
    <row r="677" spans="1:11" x14ac:dyDescent="0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</row>
    <row r="678" spans="1:11" x14ac:dyDescent="0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</row>
    <row r="679" spans="1:11" x14ac:dyDescent="0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</row>
    <row r="680" spans="1:11" x14ac:dyDescent="0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</row>
    <row r="681" spans="1:11" x14ac:dyDescent="0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</row>
    <row r="682" spans="1:11" x14ac:dyDescent="0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</row>
    <row r="683" spans="1:11" x14ac:dyDescent="0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</row>
    <row r="684" spans="1:11" x14ac:dyDescent="0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</row>
    <row r="685" spans="1:11" x14ac:dyDescent="0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</row>
    <row r="686" spans="1:11" x14ac:dyDescent="0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</row>
    <row r="687" spans="1:11" x14ac:dyDescent="0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</row>
    <row r="688" spans="1:11" x14ac:dyDescent="0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</row>
    <row r="689" spans="1:11" x14ac:dyDescent="0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</row>
    <row r="690" spans="1:11" x14ac:dyDescent="0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</row>
    <row r="691" spans="1:11" x14ac:dyDescent="0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</row>
    <row r="692" spans="1:11" x14ac:dyDescent="0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</row>
    <row r="693" spans="1:11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</row>
    <row r="694" spans="1:11" x14ac:dyDescent="0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</row>
    <row r="695" spans="1:11" x14ac:dyDescent="0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</row>
    <row r="696" spans="1:11" x14ac:dyDescent="0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</row>
    <row r="697" spans="1:11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</row>
    <row r="698" spans="1:11" x14ac:dyDescent="0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</row>
    <row r="699" spans="1:11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</row>
    <row r="700" spans="1:11" x14ac:dyDescent="0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</row>
    <row r="701" spans="1:11" x14ac:dyDescent="0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</row>
    <row r="702" spans="1:11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</row>
    <row r="703" spans="1:11" x14ac:dyDescent="0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</row>
    <row r="704" spans="1:11" x14ac:dyDescent="0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</row>
    <row r="705" spans="1:11" x14ac:dyDescent="0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</row>
    <row r="706" spans="1:11" x14ac:dyDescent="0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</row>
    <row r="707" spans="1:11" x14ac:dyDescent="0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</row>
    <row r="708" spans="1:11" x14ac:dyDescent="0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</row>
    <row r="709" spans="1:11" x14ac:dyDescent="0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</row>
    <row r="710" spans="1:11" x14ac:dyDescent="0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</row>
    <row r="711" spans="1:11" x14ac:dyDescent="0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</row>
    <row r="712" spans="1:11" x14ac:dyDescent="0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</row>
    <row r="713" spans="1:11" x14ac:dyDescent="0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</row>
    <row r="714" spans="1:11" x14ac:dyDescent="0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</row>
    <row r="715" spans="1:11" x14ac:dyDescent="0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</row>
    <row r="716" spans="1:11" x14ac:dyDescent="0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</row>
    <row r="717" spans="1:11" x14ac:dyDescent="0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</row>
    <row r="718" spans="1:11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</row>
    <row r="719" spans="1:11" x14ac:dyDescent="0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</row>
    <row r="720" spans="1:11" x14ac:dyDescent="0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</row>
    <row r="721" spans="1:11" x14ac:dyDescent="0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</row>
    <row r="722" spans="1:11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</row>
    <row r="723" spans="1:11" x14ac:dyDescent="0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</row>
    <row r="724" spans="1:11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</row>
    <row r="725" spans="1:11" x14ac:dyDescent="0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</row>
    <row r="726" spans="1:11" x14ac:dyDescent="0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</row>
    <row r="727" spans="1:11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</row>
    <row r="728" spans="1:11" x14ac:dyDescent="0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</row>
    <row r="729" spans="1:11" x14ac:dyDescent="0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</row>
    <row r="730" spans="1:11" x14ac:dyDescent="0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</row>
    <row r="731" spans="1:11" x14ac:dyDescent="0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</row>
    <row r="732" spans="1:11" x14ac:dyDescent="0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</row>
    <row r="733" spans="1:11" x14ac:dyDescent="0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</row>
    <row r="734" spans="1:11" x14ac:dyDescent="0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</row>
    <row r="735" spans="1:11" x14ac:dyDescent="0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</row>
    <row r="736" spans="1:11" x14ac:dyDescent="0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</row>
    <row r="737" spans="1:11" x14ac:dyDescent="0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</row>
    <row r="738" spans="1:11" x14ac:dyDescent="0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</row>
    <row r="739" spans="1:11" x14ac:dyDescent="0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</row>
    <row r="740" spans="1:11" x14ac:dyDescent="0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</row>
    <row r="741" spans="1:11" x14ac:dyDescent="0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</row>
    <row r="742" spans="1:11" x14ac:dyDescent="0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</row>
    <row r="743" spans="1:11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</row>
    <row r="744" spans="1:11" x14ac:dyDescent="0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</row>
    <row r="745" spans="1:11" x14ac:dyDescent="0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</row>
    <row r="746" spans="1:11" x14ac:dyDescent="0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</row>
    <row r="747" spans="1:11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</row>
    <row r="748" spans="1:11" x14ac:dyDescent="0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</row>
    <row r="749" spans="1:11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</row>
    <row r="750" spans="1:11" x14ac:dyDescent="0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</row>
    <row r="751" spans="1:11" x14ac:dyDescent="0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</row>
    <row r="752" spans="1:11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</row>
    <row r="753" spans="1:11" x14ac:dyDescent="0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</row>
    <row r="754" spans="1:11" x14ac:dyDescent="0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</row>
    <row r="755" spans="1:11" x14ac:dyDescent="0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</row>
    <row r="756" spans="1:11" x14ac:dyDescent="0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</row>
    <row r="757" spans="1:11" x14ac:dyDescent="0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</row>
    <row r="758" spans="1:11" x14ac:dyDescent="0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</row>
    <row r="759" spans="1:11" x14ac:dyDescent="0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</row>
    <row r="760" spans="1:11" x14ac:dyDescent="0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</row>
    <row r="761" spans="1:11" x14ac:dyDescent="0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</row>
    <row r="762" spans="1:11" x14ac:dyDescent="0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</row>
    <row r="763" spans="1:11" x14ac:dyDescent="0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</row>
    <row r="764" spans="1:11" x14ac:dyDescent="0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</row>
    <row r="765" spans="1:11" x14ac:dyDescent="0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</row>
    <row r="766" spans="1:11" x14ac:dyDescent="0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</row>
    <row r="767" spans="1:11" x14ac:dyDescent="0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</row>
    <row r="768" spans="1:11" x14ac:dyDescent="0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</row>
    <row r="769" spans="1:11" x14ac:dyDescent="0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</row>
    <row r="770" spans="1:11" x14ac:dyDescent="0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</row>
    <row r="771" spans="1:11" x14ac:dyDescent="0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</row>
    <row r="772" spans="1:11" x14ac:dyDescent="0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</row>
    <row r="773" spans="1:11" x14ac:dyDescent="0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</row>
    <row r="774" spans="1:11" x14ac:dyDescent="0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</row>
    <row r="775" spans="1:11" x14ac:dyDescent="0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</row>
    <row r="776" spans="1:11" x14ac:dyDescent="0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</row>
    <row r="777" spans="1:11" x14ac:dyDescent="0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</row>
    <row r="778" spans="1:11" x14ac:dyDescent="0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</row>
    <row r="779" spans="1:11" x14ac:dyDescent="0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</row>
    <row r="780" spans="1:11" x14ac:dyDescent="0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</row>
    <row r="781" spans="1:11" x14ac:dyDescent="0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</row>
    <row r="782" spans="1:11" x14ac:dyDescent="0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</row>
    <row r="783" spans="1:11" x14ac:dyDescent="0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</row>
    <row r="784" spans="1:11" x14ac:dyDescent="0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</row>
    <row r="785" spans="1:11" x14ac:dyDescent="0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</row>
    <row r="786" spans="1:11" x14ac:dyDescent="0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</row>
    <row r="787" spans="1:11" x14ac:dyDescent="0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</row>
    <row r="788" spans="1:11" x14ac:dyDescent="0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</row>
    <row r="789" spans="1:11" x14ac:dyDescent="0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</row>
    <row r="790" spans="1:11" x14ac:dyDescent="0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</row>
    <row r="791" spans="1:11" x14ac:dyDescent="0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</row>
    <row r="792" spans="1:11" x14ac:dyDescent="0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</row>
    <row r="793" spans="1:11" x14ac:dyDescent="0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</row>
    <row r="794" spans="1:11" x14ac:dyDescent="0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</row>
    <row r="795" spans="1:11" x14ac:dyDescent="0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</row>
    <row r="796" spans="1:11" x14ac:dyDescent="0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</row>
    <row r="797" spans="1:11" x14ac:dyDescent="0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</row>
    <row r="798" spans="1:11" x14ac:dyDescent="0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</row>
    <row r="799" spans="1:11" x14ac:dyDescent="0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</row>
    <row r="800" spans="1:11" x14ac:dyDescent="0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</row>
    <row r="801" spans="1:11" x14ac:dyDescent="0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</row>
    <row r="802" spans="1:11" x14ac:dyDescent="0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</row>
    <row r="803" spans="1:11" x14ac:dyDescent="0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</row>
    <row r="804" spans="1:11" x14ac:dyDescent="0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</row>
    <row r="805" spans="1:11" x14ac:dyDescent="0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</row>
    <row r="806" spans="1:11" x14ac:dyDescent="0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</row>
    <row r="807" spans="1:11" x14ac:dyDescent="0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</row>
    <row r="808" spans="1:11" x14ac:dyDescent="0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</row>
    <row r="809" spans="1:11" x14ac:dyDescent="0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</row>
    <row r="810" spans="1:11" x14ac:dyDescent="0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</row>
    <row r="811" spans="1:11" x14ac:dyDescent="0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</row>
    <row r="812" spans="1:11" x14ac:dyDescent="0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</row>
    <row r="813" spans="1:11" x14ac:dyDescent="0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</row>
    <row r="814" spans="1:11" x14ac:dyDescent="0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</row>
    <row r="815" spans="1:11" x14ac:dyDescent="0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</row>
    <row r="816" spans="1:11" x14ac:dyDescent="0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</row>
    <row r="817" spans="1:11" x14ac:dyDescent="0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</row>
    <row r="818" spans="1:11" x14ac:dyDescent="0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</row>
    <row r="819" spans="1:11" x14ac:dyDescent="0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</row>
    <row r="820" spans="1:11" x14ac:dyDescent="0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</row>
    <row r="821" spans="1:11" x14ac:dyDescent="0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</row>
    <row r="822" spans="1:11" x14ac:dyDescent="0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</row>
    <row r="823" spans="1:11" x14ac:dyDescent="0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</row>
    <row r="824" spans="1:11" x14ac:dyDescent="0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</row>
    <row r="825" spans="1:11" x14ac:dyDescent="0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</row>
    <row r="826" spans="1:11" x14ac:dyDescent="0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</row>
    <row r="827" spans="1:11" x14ac:dyDescent="0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</row>
    <row r="828" spans="1:11" x14ac:dyDescent="0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</row>
    <row r="829" spans="1:11" x14ac:dyDescent="0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</row>
    <row r="830" spans="1:11" x14ac:dyDescent="0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</row>
    <row r="831" spans="1:11" x14ac:dyDescent="0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</row>
    <row r="832" spans="1:11" x14ac:dyDescent="0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</row>
    <row r="833" spans="1:11" x14ac:dyDescent="0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</row>
    <row r="834" spans="1:11" x14ac:dyDescent="0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</row>
    <row r="835" spans="1:11" x14ac:dyDescent="0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</row>
    <row r="836" spans="1:11" x14ac:dyDescent="0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</row>
    <row r="837" spans="1:11" x14ac:dyDescent="0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</row>
    <row r="838" spans="1:11" x14ac:dyDescent="0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</row>
    <row r="839" spans="1:11" x14ac:dyDescent="0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</row>
    <row r="840" spans="1:11" x14ac:dyDescent="0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</row>
    <row r="841" spans="1:11" x14ac:dyDescent="0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</row>
    <row r="842" spans="1:11" x14ac:dyDescent="0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</row>
    <row r="843" spans="1:11" x14ac:dyDescent="0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</row>
    <row r="844" spans="1:11" x14ac:dyDescent="0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</row>
    <row r="845" spans="1:11" x14ac:dyDescent="0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</row>
    <row r="846" spans="1:11" x14ac:dyDescent="0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</row>
    <row r="847" spans="1:11" x14ac:dyDescent="0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</row>
    <row r="848" spans="1:11" x14ac:dyDescent="0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</row>
    <row r="849" spans="1:11" x14ac:dyDescent="0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</row>
    <row r="850" spans="1:11" x14ac:dyDescent="0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</row>
    <row r="851" spans="1:11" x14ac:dyDescent="0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</row>
    <row r="852" spans="1:11" x14ac:dyDescent="0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</row>
    <row r="853" spans="1:11" x14ac:dyDescent="0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</row>
    <row r="854" spans="1:11" x14ac:dyDescent="0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</row>
    <row r="855" spans="1:11" x14ac:dyDescent="0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</row>
    <row r="856" spans="1:11" x14ac:dyDescent="0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</row>
    <row r="857" spans="1:11" x14ac:dyDescent="0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</row>
    <row r="858" spans="1:11" x14ac:dyDescent="0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</row>
    <row r="859" spans="1:11" x14ac:dyDescent="0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</row>
    <row r="860" spans="1:11" x14ac:dyDescent="0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</row>
    <row r="861" spans="1:11" x14ac:dyDescent="0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</row>
    <row r="862" spans="1:11" x14ac:dyDescent="0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</row>
    <row r="863" spans="1:11" x14ac:dyDescent="0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</row>
    <row r="864" spans="1:11" x14ac:dyDescent="0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</row>
    <row r="865" spans="1:11" x14ac:dyDescent="0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</row>
    <row r="866" spans="1:11" x14ac:dyDescent="0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</row>
    <row r="867" spans="1:11" x14ac:dyDescent="0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</row>
    <row r="868" spans="1:11" x14ac:dyDescent="0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</row>
    <row r="869" spans="1:11" x14ac:dyDescent="0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</row>
    <row r="870" spans="1:11" x14ac:dyDescent="0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</row>
    <row r="871" spans="1:11" x14ac:dyDescent="0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</row>
    <row r="872" spans="1:11" x14ac:dyDescent="0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</row>
    <row r="873" spans="1:11" x14ac:dyDescent="0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</row>
    <row r="874" spans="1:11" x14ac:dyDescent="0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</row>
    <row r="875" spans="1:11" x14ac:dyDescent="0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</row>
    <row r="876" spans="1:11" x14ac:dyDescent="0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</row>
    <row r="877" spans="1:11" x14ac:dyDescent="0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</row>
    <row r="878" spans="1:11" x14ac:dyDescent="0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</row>
    <row r="879" spans="1:11" x14ac:dyDescent="0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</row>
    <row r="880" spans="1:11" x14ac:dyDescent="0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</row>
    <row r="881" spans="1:11" x14ac:dyDescent="0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</row>
    <row r="882" spans="1:11" x14ac:dyDescent="0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</row>
    <row r="883" spans="1:11" x14ac:dyDescent="0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</row>
    <row r="884" spans="1:11" x14ac:dyDescent="0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</row>
    <row r="885" spans="1:11" x14ac:dyDescent="0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</row>
    <row r="886" spans="1:11" x14ac:dyDescent="0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</row>
    <row r="887" spans="1:11" x14ac:dyDescent="0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</row>
    <row r="888" spans="1:11" x14ac:dyDescent="0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</row>
    <row r="889" spans="1:11" x14ac:dyDescent="0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</row>
    <row r="890" spans="1:11" x14ac:dyDescent="0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</row>
    <row r="891" spans="1:11" x14ac:dyDescent="0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</row>
    <row r="892" spans="1:11" x14ac:dyDescent="0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</row>
    <row r="893" spans="1:11" x14ac:dyDescent="0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</row>
    <row r="894" spans="1:11" x14ac:dyDescent="0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</row>
    <row r="895" spans="1:11" x14ac:dyDescent="0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</row>
    <row r="896" spans="1:11" x14ac:dyDescent="0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</row>
    <row r="897" spans="1:11" x14ac:dyDescent="0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</row>
    <row r="898" spans="1:11" x14ac:dyDescent="0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</row>
    <row r="899" spans="1:11" x14ac:dyDescent="0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</row>
    <row r="900" spans="1:11" x14ac:dyDescent="0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</row>
    <row r="901" spans="1:11" x14ac:dyDescent="0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</row>
    <row r="902" spans="1:11" x14ac:dyDescent="0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</row>
    <row r="903" spans="1:11" x14ac:dyDescent="0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</row>
    <row r="904" spans="1:11" x14ac:dyDescent="0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</row>
    <row r="905" spans="1:11" x14ac:dyDescent="0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</row>
    <row r="906" spans="1:11" x14ac:dyDescent="0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</row>
    <row r="907" spans="1:11" x14ac:dyDescent="0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</row>
    <row r="908" spans="1:11" x14ac:dyDescent="0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</row>
    <row r="909" spans="1:11" x14ac:dyDescent="0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</row>
    <row r="910" spans="1:11" x14ac:dyDescent="0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</row>
    <row r="911" spans="1:11" x14ac:dyDescent="0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</row>
    <row r="912" spans="1:11" x14ac:dyDescent="0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</row>
    <row r="913" spans="1:11" x14ac:dyDescent="0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</row>
    <row r="914" spans="1:11" x14ac:dyDescent="0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</row>
    <row r="915" spans="1:11" x14ac:dyDescent="0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</row>
    <row r="916" spans="1:11" x14ac:dyDescent="0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</row>
    <row r="917" spans="1:11" x14ac:dyDescent="0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</row>
    <row r="918" spans="1:11" x14ac:dyDescent="0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</row>
    <row r="919" spans="1:11" x14ac:dyDescent="0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</row>
    <row r="920" spans="1:11" x14ac:dyDescent="0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</row>
    <row r="921" spans="1:11" x14ac:dyDescent="0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</row>
    <row r="922" spans="1:11" x14ac:dyDescent="0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</row>
    <row r="923" spans="1:11" x14ac:dyDescent="0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</row>
    <row r="924" spans="1:11" x14ac:dyDescent="0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</row>
    <row r="925" spans="1:11" x14ac:dyDescent="0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</row>
    <row r="926" spans="1:11" x14ac:dyDescent="0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</row>
    <row r="927" spans="1:11" x14ac:dyDescent="0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</row>
    <row r="928" spans="1:11" x14ac:dyDescent="0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</row>
    <row r="929" spans="1:11" x14ac:dyDescent="0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</row>
    <row r="930" spans="1:11" x14ac:dyDescent="0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</row>
    <row r="931" spans="1:11" x14ac:dyDescent="0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</row>
    <row r="932" spans="1:11" x14ac:dyDescent="0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</row>
    <row r="933" spans="1:11" x14ac:dyDescent="0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</row>
    <row r="934" spans="1:11" x14ac:dyDescent="0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</row>
    <row r="935" spans="1:11" x14ac:dyDescent="0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</row>
    <row r="936" spans="1:11" x14ac:dyDescent="0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</row>
    <row r="937" spans="1:11" x14ac:dyDescent="0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</row>
    <row r="938" spans="1:11" x14ac:dyDescent="0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</row>
    <row r="939" spans="1:11" x14ac:dyDescent="0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</row>
    <row r="940" spans="1:11" x14ac:dyDescent="0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</row>
    <row r="941" spans="1:11" x14ac:dyDescent="0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</row>
    <row r="942" spans="1:11" x14ac:dyDescent="0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</row>
    <row r="943" spans="1:11" x14ac:dyDescent="0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</row>
    <row r="944" spans="1:11" x14ac:dyDescent="0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</row>
    <row r="945" spans="1:11" x14ac:dyDescent="0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</row>
    <row r="946" spans="1:11" x14ac:dyDescent="0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</row>
    <row r="947" spans="1:11" x14ac:dyDescent="0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</row>
    <row r="948" spans="1:11" x14ac:dyDescent="0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</row>
    <row r="949" spans="1:11" x14ac:dyDescent="0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</row>
    <row r="950" spans="1:11" x14ac:dyDescent="0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</row>
    <row r="951" spans="1:11" x14ac:dyDescent="0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</row>
    <row r="952" spans="1:11" x14ac:dyDescent="0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</row>
    <row r="953" spans="1:11" x14ac:dyDescent="0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</row>
    <row r="954" spans="1:11" x14ac:dyDescent="0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</row>
    <row r="955" spans="1:11" x14ac:dyDescent="0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</row>
    <row r="956" spans="1:11" x14ac:dyDescent="0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</row>
    <row r="957" spans="1:11" x14ac:dyDescent="0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</row>
    <row r="958" spans="1:11" x14ac:dyDescent="0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</row>
    <row r="959" spans="1:11" x14ac:dyDescent="0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</row>
    <row r="960" spans="1:11" x14ac:dyDescent="0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</row>
    <row r="961" spans="1:11" x14ac:dyDescent="0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</row>
    <row r="962" spans="1:11" x14ac:dyDescent="0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</row>
    <row r="963" spans="1:11" x14ac:dyDescent="0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</row>
    <row r="964" spans="1:11" x14ac:dyDescent="0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</row>
    <row r="965" spans="1:11" x14ac:dyDescent="0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</row>
    <row r="966" spans="1:11" x14ac:dyDescent="0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</row>
    <row r="967" spans="1:11" x14ac:dyDescent="0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</row>
    <row r="968" spans="1:11" x14ac:dyDescent="0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</row>
    <row r="969" spans="1:11" x14ac:dyDescent="0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</row>
    <row r="970" spans="1:11" x14ac:dyDescent="0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</row>
    <row r="971" spans="1:11" x14ac:dyDescent="0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</row>
    <row r="972" spans="1:11" x14ac:dyDescent="0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</row>
    <row r="973" spans="1:11" x14ac:dyDescent="0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</row>
    <row r="974" spans="1:11" x14ac:dyDescent="0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</row>
    <row r="975" spans="1:11" x14ac:dyDescent="0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</row>
    <row r="976" spans="1:11" x14ac:dyDescent="0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</row>
    <row r="977" spans="1:11" x14ac:dyDescent="0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</row>
    <row r="978" spans="1:11" x14ac:dyDescent="0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</row>
    <row r="979" spans="1:11" x14ac:dyDescent="0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</row>
    <row r="980" spans="1:11" x14ac:dyDescent="0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</row>
    <row r="981" spans="1:11" x14ac:dyDescent="0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</row>
    <row r="982" spans="1:11" x14ac:dyDescent="0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</row>
    <row r="983" spans="1:11" x14ac:dyDescent="0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</row>
    <row r="984" spans="1:11" x14ac:dyDescent="0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</row>
    <row r="985" spans="1:11" x14ac:dyDescent="0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</row>
    <row r="986" spans="1:11" x14ac:dyDescent="0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</row>
    <row r="987" spans="1:11" x14ac:dyDescent="0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</row>
    <row r="988" spans="1:11" x14ac:dyDescent="0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</row>
    <row r="989" spans="1:11" x14ac:dyDescent="0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</row>
    <row r="990" spans="1:11" x14ac:dyDescent="0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</row>
    <row r="991" spans="1:11" x14ac:dyDescent="0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</row>
    <row r="992" spans="1:11" x14ac:dyDescent="0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</row>
    <row r="993" spans="1:11" x14ac:dyDescent="0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</row>
    <row r="994" spans="1:11" x14ac:dyDescent="0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</row>
    <row r="995" spans="1:11" x14ac:dyDescent="0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</row>
    <row r="996" spans="1:11" x14ac:dyDescent="0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</row>
    <row r="997" spans="1:11" x14ac:dyDescent="0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</row>
    <row r="998" spans="1:11" x14ac:dyDescent="0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</row>
    <row r="999" spans="1:11" x14ac:dyDescent="0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</row>
    <row r="1000" spans="1:11" x14ac:dyDescent="0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</row>
    <row r="1001" spans="1:11" x14ac:dyDescent="0.25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</row>
    <row r="1002" spans="1:11" x14ac:dyDescent="0.25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</row>
    <row r="1003" spans="1:11" x14ac:dyDescent="0.25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</row>
    <row r="1004" spans="1:11" x14ac:dyDescent="0.25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</row>
    <row r="1005" spans="1:11" x14ac:dyDescent="0.2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</row>
    <row r="1006" spans="1:11" x14ac:dyDescent="0.25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</row>
    <row r="1007" spans="1:11" x14ac:dyDescent="0.25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</row>
    <row r="1008" spans="1:11" x14ac:dyDescent="0.25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</row>
    <row r="1009" spans="1:11" x14ac:dyDescent="0.25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</row>
    <row r="1010" spans="1:11" x14ac:dyDescent="0.25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</row>
    <row r="1011" spans="1:11" x14ac:dyDescent="0.25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</row>
    <row r="1012" spans="1:11" x14ac:dyDescent="0.25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</row>
    <row r="1013" spans="1:11" x14ac:dyDescent="0.25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</row>
    <row r="1014" spans="1:11" x14ac:dyDescent="0.25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</row>
    <row r="1015" spans="1:11" x14ac:dyDescent="0.25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</row>
    <row r="1016" spans="1:11" x14ac:dyDescent="0.25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</row>
    <row r="1017" spans="1:11" x14ac:dyDescent="0.25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</row>
    <row r="1018" spans="1:11" x14ac:dyDescent="0.25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</row>
    <row r="1019" spans="1:11" x14ac:dyDescent="0.25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</row>
    <row r="1020" spans="1:11" x14ac:dyDescent="0.25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</row>
    <row r="1021" spans="1:11" x14ac:dyDescent="0.25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</row>
    <row r="1022" spans="1:11" x14ac:dyDescent="0.25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</row>
    <row r="1023" spans="1:11" x14ac:dyDescent="0.25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</row>
    <row r="1024" spans="1:11" x14ac:dyDescent="0.25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</row>
    <row r="1025" spans="1:11" x14ac:dyDescent="0.25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</row>
    <row r="1026" spans="1:11" x14ac:dyDescent="0.25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</row>
    <row r="1027" spans="1:11" x14ac:dyDescent="0.25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</row>
    <row r="1028" spans="1:11" x14ac:dyDescent="0.25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</row>
    <row r="1029" spans="1:11" x14ac:dyDescent="0.25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</row>
    <row r="1030" spans="1:11" x14ac:dyDescent="0.25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</row>
    <row r="1031" spans="1:11" x14ac:dyDescent="0.25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</row>
    <row r="1032" spans="1:11" x14ac:dyDescent="0.25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</row>
    <row r="1033" spans="1:11" x14ac:dyDescent="0.25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</row>
    <row r="1034" spans="1:11" x14ac:dyDescent="0.25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</row>
    <row r="1035" spans="1:11" x14ac:dyDescent="0.25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</row>
    <row r="1036" spans="1:11" x14ac:dyDescent="0.25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</row>
    <row r="1037" spans="1:11" x14ac:dyDescent="0.25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</row>
    <row r="1038" spans="1:11" x14ac:dyDescent="0.25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</row>
    <row r="1039" spans="1:11" x14ac:dyDescent="0.25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</row>
    <row r="1040" spans="1:11" x14ac:dyDescent="0.25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</row>
    <row r="1041" spans="1:11" x14ac:dyDescent="0.25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</row>
    <row r="1042" spans="1:11" x14ac:dyDescent="0.25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</row>
    <row r="1043" spans="1:11" x14ac:dyDescent="0.25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</row>
    <row r="1044" spans="1:11" x14ac:dyDescent="0.25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</row>
    <row r="1045" spans="1:11" x14ac:dyDescent="0.25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</row>
    <row r="1046" spans="1:11" x14ac:dyDescent="0.25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</row>
    <row r="1047" spans="1:11" x14ac:dyDescent="0.25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</row>
    <row r="1048" spans="1:11" x14ac:dyDescent="0.25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</row>
    <row r="1049" spans="1:11" x14ac:dyDescent="0.25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</row>
    <row r="1050" spans="1:11" x14ac:dyDescent="0.25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</row>
    <row r="1051" spans="1:11" x14ac:dyDescent="0.25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</row>
    <row r="1052" spans="1:11" x14ac:dyDescent="0.25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</row>
    <row r="1053" spans="1:11" x14ac:dyDescent="0.25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</row>
    <row r="1054" spans="1:11" x14ac:dyDescent="0.25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</row>
    <row r="1055" spans="1:11" x14ac:dyDescent="0.25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</row>
    <row r="1056" spans="1:11" x14ac:dyDescent="0.25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</row>
    <row r="1057" spans="1:11" x14ac:dyDescent="0.25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</row>
    <row r="1058" spans="1:11" x14ac:dyDescent="0.25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</row>
    <row r="1059" spans="1:11" x14ac:dyDescent="0.25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</row>
    <row r="1060" spans="1:11" x14ac:dyDescent="0.25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</row>
    <row r="1061" spans="1:11" x14ac:dyDescent="0.25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</row>
    <row r="1062" spans="1:11" x14ac:dyDescent="0.25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</row>
    <row r="1063" spans="1:11" x14ac:dyDescent="0.25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</row>
    <row r="1064" spans="1:11" x14ac:dyDescent="0.25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  <c r="K1064" s="13"/>
    </row>
    <row r="1065" spans="1:11" x14ac:dyDescent="0.25">
      <c r="A1065" s="13"/>
      <c r="B1065" s="13"/>
      <c r="C1065" s="13"/>
      <c r="D1065" s="13"/>
      <c r="E1065" s="13"/>
      <c r="F1065" s="13"/>
      <c r="G1065" s="13"/>
      <c r="H1065" s="13"/>
      <c r="I1065" s="13"/>
      <c r="J1065" s="13"/>
      <c r="K1065" s="13"/>
    </row>
    <row r="1066" spans="1:11" x14ac:dyDescent="0.25">
      <c r="A1066" s="13"/>
      <c r="B1066" s="13"/>
      <c r="C1066" s="13"/>
      <c r="D1066" s="13"/>
      <c r="E1066" s="13"/>
      <c r="F1066" s="13"/>
      <c r="G1066" s="13"/>
      <c r="H1066" s="13"/>
      <c r="I1066" s="13"/>
      <c r="J1066" s="13"/>
      <c r="K1066" s="13"/>
    </row>
    <row r="1067" spans="1:11" x14ac:dyDescent="0.25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  <c r="K1067" s="13"/>
    </row>
    <row r="1068" spans="1:11" x14ac:dyDescent="0.25">
      <c r="A1068" s="13"/>
      <c r="B1068" s="13"/>
      <c r="C1068" s="13"/>
      <c r="D1068" s="13"/>
      <c r="E1068" s="13"/>
      <c r="F1068" s="13"/>
      <c r="G1068" s="13"/>
      <c r="H1068" s="13"/>
      <c r="I1068" s="13"/>
      <c r="J1068" s="13"/>
      <c r="K1068" s="13"/>
    </row>
    <row r="1069" spans="1:11" x14ac:dyDescent="0.25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  <c r="K1069" s="13"/>
    </row>
    <row r="1070" spans="1:11" x14ac:dyDescent="0.25">
      <c r="A1070" s="13"/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</row>
    <row r="1071" spans="1:11" x14ac:dyDescent="0.25">
      <c r="A1071" s="13"/>
      <c r="B1071" s="13"/>
      <c r="C1071" s="13"/>
      <c r="D1071" s="13"/>
      <c r="E1071" s="13"/>
      <c r="F1071" s="13"/>
      <c r="G1071" s="13"/>
      <c r="H1071" s="13"/>
      <c r="I1071" s="13"/>
      <c r="J1071" s="13"/>
      <c r="K1071" s="13"/>
    </row>
    <row r="1072" spans="1:11" x14ac:dyDescent="0.25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  <c r="K1072" s="13"/>
    </row>
    <row r="1073" spans="1:11" x14ac:dyDescent="0.25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  <c r="K1073" s="13"/>
    </row>
    <row r="1074" spans="1:11" x14ac:dyDescent="0.25">
      <c r="A1074" s="13"/>
      <c r="B1074" s="13"/>
      <c r="C1074" s="13"/>
      <c r="D1074" s="13"/>
      <c r="E1074" s="13"/>
      <c r="F1074" s="13"/>
      <c r="G1074" s="13"/>
      <c r="H1074" s="13"/>
      <c r="I1074" s="13"/>
      <c r="J1074" s="13"/>
      <c r="K1074" s="13"/>
    </row>
    <row r="1075" spans="1:11" x14ac:dyDescent="0.25">
      <c r="A1075" s="13"/>
      <c r="B1075" s="13"/>
      <c r="C1075" s="13"/>
      <c r="D1075" s="13"/>
      <c r="E1075" s="13"/>
      <c r="F1075" s="13"/>
      <c r="G1075" s="13"/>
      <c r="H1075" s="13"/>
      <c r="I1075" s="13"/>
      <c r="J1075" s="13"/>
      <c r="K1075" s="13"/>
    </row>
    <row r="1076" spans="1:11" x14ac:dyDescent="0.25">
      <c r="A1076" s="13"/>
      <c r="B1076" s="13"/>
      <c r="C1076" s="13"/>
      <c r="D1076" s="13"/>
      <c r="E1076" s="13"/>
      <c r="F1076" s="13"/>
      <c r="G1076" s="13"/>
      <c r="H1076" s="13"/>
      <c r="I1076" s="13"/>
      <c r="J1076" s="13"/>
      <c r="K1076" s="13"/>
    </row>
    <row r="1077" spans="1:11" x14ac:dyDescent="0.25">
      <c r="A1077" s="13"/>
      <c r="B1077" s="13"/>
      <c r="C1077" s="13"/>
      <c r="D1077" s="13"/>
      <c r="E1077" s="13"/>
      <c r="F1077" s="13"/>
      <c r="G1077" s="13"/>
      <c r="H1077" s="13"/>
      <c r="I1077" s="13"/>
      <c r="J1077" s="13"/>
      <c r="K1077" s="13"/>
    </row>
    <row r="1078" spans="1:11" x14ac:dyDescent="0.25">
      <c r="A1078" s="13"/>
      <c r="B1078" s="13"/>
      <c r="C1078" s="13"/>
      <c r="D1078" s="13"/>
      <c r="E1078" s="13"/>
      <c r="F1078" s="13"/>
      <c r="G1078" s="13"/>
      <c r="H1078" s="13"/>
      <c r="I1078" s="13"/>
      <c r="J1078" s="13"/>
      <c r="K1078" s="13"/>
    </row>
    <row r="1079" spans="1:11" x14ac:dyDescent="0.25">
      <c r="A1079" s="13"/>
      <c r="B1079" s="13"/>
      <c r="C1079" s="13"/>
      <c r="D1079" s="13"/>
      <c r="E1079" s="13"/>
      <c r="F1079" s="13"/>
      <c r="G1079" s="13"/>
      <c r="H1079" s="13"/>
      <c r="I1079" s="13"/>
      <c r="J1079" s="13"/>
      <c r="K1079" s="13"/>
    </row>
    <row r="1080" spans="1:11" x14ac:dyDescent="0.25">
      <c r="A1080" s="13"/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</row>
    <row r="1081" spans="1:11" x14ac:dyDescent="0.25">
      <c r="A1081" s="13"/>
      <c r="B1081" s="13"/>
      <c r="C1081" s="13"/>
      <c r="D1081" s="13"/>
      <c r="E1081" s="13"/>
      <c r="F1081" s="13"/>
      <c r="G1081" s="13"/>
      <c r="H1081" s="13"/>
      <c r="I1081" s="13"/>
      <c r="J1081" s="13"/>
      <c r="K1081" s="13"/>
    </row>
    <row r="1082" spans="1:11" x14ac:dyDescent="0.25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</row>
    <row r="1083" spans="1:11" x14ac:dyDescent="0.25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</row>
    <row r="1084" spans="1:11" x14ac:dyDescent="0.25">
      <c r="A1084" s="13"/>
      <c r="B1084" s="13"/>
      <c r="C1084" s="13"/>
      <c r="D1084" s="13"/>
      <c r="E1084" s="13"/>
      <c r="F1084" s="13"/>
      <c r="G1084" s="13"/>
      <c r="H1084" s="13"/>
      <c r="I1084" s="13"/>
      <c r="J1084" s="13"/>
      <c r="K1084" s="13"/>
    </row>
    <row r="1085" spans="1:11" x14ac:dyDescent="0.25">
      <c r="A1085" s="13"/>
      <c r="B1085" s="13"/>
      <c r="C1085" s="13"/>
      <c r="D1085" s="13"/>
      <c r="E1085" s="13"/>
      <c r="F1085" s="13"/>
      <c r="G1085" s="13"/>
      <c r="H1085" s="13"/>
      <c r="I1085" s="13"/>
      <c r="J1085" s="13"/>
      <c r="K1085" s="13"/>
    </row>
    <row r="1086" spans="1:11" x14ac:dyDescent="0.25">
      <c r="A1086" s="13"/>
      <c r="B1086" s="13"/>
      <c r="C1086" s="13"/>
      <c r="D1086" s="13"/>
      <c r="E1086" s="13"/>
      <c r="F1086" s="13"/>
      <c r="G1086" s="13"/>
      <c r="H1086" s="13"/>
      <c r="I1086" s="13"/>
      <c r="J1086" s="13"/>
      <c r="K1086" s="13"/>
    </row>
    <row r="1087" spans="1:11" x14ac:dyDescent="0.25">
      <c r="A1087" s="13"/>
      <c r="B1087" s="13"/>
      <c r="C1087" s="13"/>
      <c r="D1087" s="13"/>
      <c r="E1087" s="13"/>
      <c r="F1087" s="13"/>
      <c r="G1087" s="13"/>
      <c r="H1087" s="13"/>
      <c r="I1087" s="13"/>
      <c r="J1087" s="13"/>
      <c r="K1087" s="13"/>
    </row>
    <row r="1088" spans="1:11" x14ac:dyDescent="0.25">
      <c r="A1088" s="13"/>
      <c r="B1088" s="13"/>
      <c r="C1088" s="13"/>
      <c r="D1088" s="13"/>
      <c r="E1088" s="13"/>
      <c r="F1088" s="13"/>
      <c r="G1088" s="13"/>
      <c r="H1088" s="13"/>
      <c r="I1088" s="13"/>
      <c r="J1088" s="13"/>
      <c r="K1088" s="13"/>
    </row>
    <row r="1089" spans="1:11" x14ac:dyDescent="0.25">
      <c r="A1089" s="13"/>
      <c r="B1089" s="13"/>
      <c r="C1089" s="13"/>
      <c r="D1089" s="13"/>
      <c r="E1089" s="13"/>
      <c r="F1089" s="13"/>
      <c r="G1089" s="13"/>
      <c r="H1089" s="13"/>
      <c r="I1089" s="13"/>
      <c r="J1089" s="13"/>
      <c r="K1089" s="13"/>
    </row>
    <row r="1090" spans="1:11" x14ac:dyDescent="0.25">
      <c r="A1090" s="13"/>
      <c r="B1090" s="13"/>
      <c r="C1090" s="13"/>
      <c r="D1090" s="13"/>
      <c r="E1090" s="13"/>
      <c r="F1090" s="13"/>
      <c r="G1090" s="13"/>
      <c r="H1090" s="13"/>
      <c r="I1090" s="13"/>
      <c r="J1090" s="13"/>
      <c r="K1090" s="13"/>
    </row>
    <row r="1091" spans="1:11" x14ac:dyDescent="0.25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  <c r="K1091" s="13"/>
    </row>
    <row r="1092" spans="1:11" x14ac:dyDescent="0.25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  <c r="K1092" s="13"/>
    </row>
    <row r="1093" spans="1:11" x14ac:dyDescent="0.25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  <c r="K1093" s="13"/>
    </row>
    <row r="1094" spans="1:11" x14ac:dyDescent="0.25">
      <c r="A1094" s="13"/>
      <c r="B1094" s="13"/>
      <c r="C1094" s="13"/>
      <c r="D1094" s="13"/>
      <c r="E1094" s="13"/>
      <c r="F1094" s="13"/>
      <c r="G1094" s="13"/>
      <c r="H1094" s="13"/>
      <c r="I1094" s="13"/>
      <c r="J1094" s="13"/>
      <c r="K1094" s="13"/>
    </row>
    <row r="1095" spans="1:11" x14ac:dyDescent="0.25">
      <c r="A1095" s="13"/>
      <c r="B1095" s="13"/>
      <c r="C1095" s="13"/>
      <c r="D1095" s="13"/>
      <c r="E1095" s="13"/>
      <c r="F1095" s="13"/>
      <c r="G1095" s="13"/>
      <c r="H1095" s="13"/>
      <c r="I1095" s="13"/>
      <c r="J1095" s="13"/>
      <c r="K1095" s="13"/>
    </row>
    <row r="1096" spans="1:11" x14ac:dyDescent="0.25">
      <c r="A1096" s="13"/>
      <c r="B1096" s="13"/>
      <c r="C1096" s="13"/>
      <c r="D1096" s="13"/>
      <c r="E1096" s="13"/>
      <c r="F1096" s="13"/>
      <c r="G1096" s="13"/>
      <c r="H1096" s="13"/>
      <c r="I1096" s="13"/>
      <c r="J1096" s="13"/>
      <c r="K1096" s="13"/>
    </row>
    <row r="1097" spans="1:11" x14ac:dyDescent="0.25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  <c r="K1097" s="13"/>
    </row>
    <row r="1098" spans="1:11" x14ac:dyDescent="0.25">
      <c r="A1098" s="13"/>
      <c r="B1098" s="13"/>
      <c r="C1098" s="13"/>
      <c r="D1098" s="13"/>
      <c r="E1098" s="13"/>
      <c r="F1098" s="13"/>
      <c r="G1098" s="13"/>
      <c r="H1098" s="13"/>
      <c r="I1098" s="13"/>
      <c r="J1098" s="13"/>
      <c r="K1098" s="13"/>
    </row>
    <row r="1099" spans="1:11" x14ac:dyDescent="0.25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  <c r="K1099" s="13"/>
    </row>
    <row r="1100" spans="1:11" x14ac:dyDescent="0.25">
      <c r="A1100" s="13"/>
      <c r="B1100" s="13"/>
      <c r="C1100" s="13"/>
      <c r="D1100" s="13"/>
      <c r="E1100" s="13"/>
      <c r="F1100" s="13"/>
      <c r="G1100" s="13"/>
      <c r="H1100" s="13"/>
      <c r="I1100" s="13"/>
      <c r="J1100" s="13"/>
      <c r="K1100" s="13"/>
    </row>
    <row r="1101" spans="1:11" x14ac:dyDescent="0.25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  <c r="K1101" s="13"/>
    </row>
    <row r="1102" spans="1:11" x14ac:dyDescent="0.25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  <c r="K1102" s="13"/>
    </row>
    <row r="1103" spans="1:11" x14ac:dyDescent="0.25">
      <c r="A1103" s="13"/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</row>
    <row r="1104" spans="1:11" x14ac:dyDescent="0.25">
      <c r="A1104" s="13"/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</row>
    <row r="1105" spans="1:11" x14ac:dyDescent="0.25">
      <c r="A1105" s="13"/>
      <c r="B1105" s="13"/>
      <c r="C1105" s="13"/>
      <c r="D1105" s="13"/>
      <c r="E1105" s="13"/>
      <c r="F1105" s="13"/>
      <c r="G1105" s="13"/>
      <c r="H1105" s="13"/>
      <c r="I1105" s="13"/>
      <c r="J1105" s="13"/>
      <c r="K1105" s="13"/>
    </row>
    <row r="1106" spans="1:11" x14ac:dyDescent="0.25">
      <c r="A1106" s="13"/>
      <c r="B1106" s="13"/>
      <c r="C1106" s="13"/>
      <c r="D1106" s="13"/>
      <c r="E1106" s="13"/>
      <c r="F1106" s="13"/>
      <c r="G1106" s="13"/>
      <c r="H1106" s="13"/>
      <c r="I1106" s="13"/>
      <c r="J1106" s="13"/>
      <c r="K1106" s="13"/>
    </row>
    <row r="1107" spans="1:11" x14ac:dyDescent="0.25">
      <c r="A1107" s="13"/>
      <c r="B1107" s="13"/>
      <c r="C1107" s="13"/>
      <c r="D1107" s="13"/>
      <c r="E1107" s="13"/>
      <c r="F1107" s="13"/>
      <c r="G1107" s="13"/>
      <c r="H1107" s="13"/>
      <c r="I1107" s="13"/>
      <c r="J1107" s="13"/>
      <c r="K1107" s="13"/>
    </row>
    <row r="1108" spans="1:11" x14ac:dyDescent="0.25">
      <c r="A1108" s="13"/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</row>
    <row r="1109" spans="1:11" x14ac:dyDescent="0.25">
      <c r="A1109" s="13"/>
      <c r="B1109" s="13"/>
      <c r="C1109" s="13"/>
      <c r="D1109" s="13"/>
      <c r="E1109" s="13"/>
      <c r="F1109" s="13"/>
      <c r="G1109" s="13"/>
      <c r="H1109" s="13"/>
      <c r="I1109" s="13"/>
      <c r="J1109" s="13"/>
      <c r="K1109" s="13"/>
    </row>
    <row r="1110" spans="1:11" x14ac:dyDescent="0.25">
      <c r="A1110" s="13"/>
      <c r="B1110" s="13"/>
      <c r="C1110" s="13"/>
      <c r="D1110" s="13"/>
      <c r="E1110" s="13"/>
      <c r="F1110" s="13"/>
      <c r="G1110" s="13"/>
      <c r="H1110" s="13"/>
      <c r="I1110" s="13"/>
      <c r="J1110" s="13"/>
      <c r="K1110" s="13"/>
    </row>
    <row r="1111" spans="1:11" x14ac:dyDescent="0.25">
      <c r="A1111" s="13"/>
      <c r="B1111" s="13"/>
      <c r="C1111" s="13"/>
      <c r="D1111" s="13"/>
      <c r="E1111" s="13"/>
      <c r="F1111" s="13"/>
      <c r="G1111" s="13"/>
      <c r="H1111" s="13"/>
      <c r="I1111" s="13"/>
      <c r="J1111" s="13"/>
      <c r="K1111" s="13"/>
    </row>
    <row r="1112" spans="1:11" x14ac:dyDescent="0.25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  <c r="K1112" s="13"/>
    </row>
    <row r="1113" spans="1:11" x14ac:dyDescent="0.25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  <c r="K1113" s="13"/>
    </row>
    <row r="1114" spans="1:11" x14ac:dyDescent="0.25">
      <c r="A1114" s="13"/>
      <c r="B1114" s="13"/>
      <c r="C1114" s="13"/>
      <c r="D1114" s="13"/>
      <c r="E1114" s="13"/>
      <c r="F1114" s="13"/>
      <c r="G1114" s="13"/>
      <c r="H1114" s="13"/>
      <c r="I1114" s="13"/>
      <c r="J1114" s="13"/>
      <c r="K1114" s="13"/>
    </row>
    <row r="1115" spans="1:11" x14ac:dyDescent="0.25">
      <c r="A1115" s="13"/>
      <c r="B1115" s="13"/>
      <c r="C1115" s="13"/>
      <c r="D1115" s="13"/>
      <c r="E1115" s="13"/>
      <c r="F1115" s="13"/>
      <c r="G1115" s="13"/>
      <c r="H1115" s="13"/>
      <c r="I1115" s="13"/>
      <c r="J1115" s="13"/>
      <c r="K1115" s="13"/>
    </row>
    <row r="1116" spans="1:11" x14ac:dyDescent="0.25">
      <c r="A1116" s="13"/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</row>
    <row r="1117" spans="1:11" x14ac:dyDescent="0.25">
      <c r="A1117" s="13"/>
      <c r="B1117" s="13"/>
      <c r="C1117" s="13"/>
      <c r="D1117" s="13"/>
      <c r="E1117" s="13"/>
      <c r="F1117" s="13"/>
      <c r="G1117" s="13"/>
      <c r="H1117" s="13"/>
      <c r="I1117" s="13"/>
      <c r="J1117" s="13"/>
      <c r="K1117" s="13"/>
    </row>
    <row r="1118" spans="1:11" x14ac:dyDescent="0.25">
      <c r="A1118" s="13"/>
      <c r="B1118" s="13"/>
      <c r="C1118" s="13"/>
      <c r="D1118" s="13"/>
      <c r="E1118" s="13"/>
      <c r="F1118" s="13"/>
      <c r="G1118" s="13"/>
      <c r="H1118" s="13"/>
      <c r="I1118" s="13"/>
      <c r="J1118" s="13"/>
      <c r="K1118" s="13"/>
    </row>
    <row r="1119" spans="1:11" x14ac:dyDescent="0.25">
      <c r="A1119" s="13"/>
      <c r="B1119" s="13"/>
      <c r="C1119" s="13"/>
      <c r="D1119" s="13"/>
      <c r="E1119" s="13"/>
      <c r="F1119" s="13"/>
      <c r="G1119" s="13"/>
      <c r="H1119" s="13"/>
      <c r="I1119" s="13"/>
      <c r="J1119" s="13"/>
      <c r="K1119" s="13"/>
    </row>
    <row r="1120" spans="1:11" x14ac:dyDescent="0.25">
      <c r="A1120" s="13"/>
      <c r="B1120" s="13"/>
      <c r="C1120" s="13"/>
      <c r="D1120" s="13"/>
      <c r="E1120" s="13"/>
      <c r="F1120" s="13"/>
      <c r="G1120" s="13"/>
      <c r="H1120" s="13"/>
      <c r="I1120" s="13"/>
      <c r="J1120" s="13"/>
      <c r="K1120" s="13"/>
    </row>
    <row r="1121" spans="1:11" x14ac:dyDescent="0.25">
      <c r="A1121" s="13"/>
      <c r="B1121" s="13"/>
      <c r="C1121" s="13"/>
      <c r="D1121" s="13"/>
      <c r="E1121" s="13"/>
      <c r="F1121" s="13"/>
      <c r="G1121" s="13"/>
      <c r="H1121" s="13"/>
      <c r="I1121" s="13"/>
      <c r="J1121" s="13"/>
      <c r="K1121" s="13"/>
    </row>
    <row r="1122" spans="1:11" x14ac:dyDescent="0.25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</row>
    <row r="1123" spans="1:11" x14ac:dyDescent="0.25">
      <c r="A1123" s="13"/>
      <c r="B1123" s="13"/>
      <c r="C1123" s="13"/>
      <c r="D1123" s="13"/>
      <c r="E1123" s="13"/>
      <c r="F1123" s="13"/>
      <c r="G1123" s="13"/>
      <c r="H1123" s="13"/>
      <c r="I1123" s="13"/>
      <c r="J1123" s="13"/>
      <c r="K1123" s="13"/>
    </row>
    <row r="1124" spans="1:11" x14ac:dyDescent="0.25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</row>
    <row r="1125" spans="1:11" x14ac:dyDescent="0.25">
      <c r="A1125" s="13"/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</row>
    <row r="1126" spans="1:11" x14ac:dyDescent="0.25">
      <c r="A1126" s="13"/>
      <c r="B1126" s="13"/>
      <c r="C1126" s="13"/>
      <c r="D1126" s="13"/>
      <c r="E1126" s="13"/>
      <c r="F1126" s="13"/>
      <c r="G1126" s="13"/>
      <c r="H1126" s="13"/>
      <c r="I1126" s="13"/>
      <c r="J1126" s="13"/>
      <c r="K1126" s="13"/>
    </row>
    <row r="1127" spans="1:11" x14ac:dyDescent="0.25">
      <c r="A1127" s="13"/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</row>
    <row r="1128" spans="1:11" x14ac:dyDescent="0.25">
      <c r="A1128" s="13"/>
      <c r="B1128" s="13"/>
      <c r="C1128" s="13"/>
      <c r="D1128" s="13"/>
      <c r="E1128" s="13"/>
      <c r="F1128" s="13"/>
      <c r="G1128" s="13"/>
      <c r="H1128" s="13"/>
      <c r="I1128" s="13"/>
      <c r="J1128" s="13"/>
      <c r="K1128" s="13"/>
    </row>
    <row r="1129" spans="1:11" x14ac:dyDescent="0.25">
      <c r="A1129" s="13"/>
      <c r="B1129" s="13"/>
      <c r="C1129" s="13"/>
      <c r="D1129" s="13"/>
      <c r="E1129" s="13"/>
      <c r="F1129" s="13"/>
      <c r="G1129" s="13"/>
      <c r="H1129" s="13"/>
      <c r="I1129" s="13"/>
      <c r="J1129" s="13"/>
      <c r="K1129" s="13"/>
    </row>
    <row r="1130" spans="1:11" x14ac:dyDescent="0.25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</row>
    <row r="1131" spans="1:11" x14ac:dyDescent="0.25">
      <c r="A1131" s="13"/>
      <c r="B1131" s="13"/>
      <c r="C1131" s="13"/>
      <c r="D1131" s="13"/>
      <c r="E1131" s="13"/>
      <c r="F1131" s="13"/>
      <c r="G1131" s="13"/>
      <c r="H1131" s="13"/>
      <c r="I1131" s="13"/>
      <c r="J1131" s="13"/>
      <c r="K1131" s="13"/>
    </row>
    <row r="1132" spans="1:11" x14ac:dyDescent="0.25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  <c r="K1132" s="13"/>
    </row>
    <row r="1133" spans="1:11" x14ac:dyDescent="0.25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  <c r="K1133" s="13"/>
    </row>
    <row r="1134" spans="1:11" x14ac:dyDescent="0.25">
      <c r="A1134" s="13"/>
      <c r="B1134" s="13"/>
      <c r="C1134" s="13"/>
      <c r="D1134" s="13"/>
      <c r="E1134" s="13"/>
      <c r="F1134" s="13"/>
      <c r="G1134" s="13"/>
      <c r="H1134" s="13"/>
      <c r="I1134" s="13"/>
      <c r="J1134" s="13"/>
      <c r="K1134" s="13"/>
    </row>
    <row r="1135" spans="1:11" x14ac:dyDescent="0.25">
      <c r="A1135" s="13"/>
      <c r="B1135" s="13"/>
      <c r="C1135" s="13"/>
      <c r="D1135" s="13"/>
      <c r="E1135" s="13"/>
      <c r="F1135" s="13"/>
      <c r="G1135" s="13"/>
      <c r="H1135" s="13"/>
      <c r="I1135" s="13"/>
      <c r="J1135" s="13"/>
      <c r="K1135" s="13"/>
    </row>
    <row r="1136" spans="1:11" x14ac:dyDescent="0.25">
      <c r="A1136" s="13"/>
      <c r="B1136" s="13"/>
      <c r="C1136" s="13"/>
      <c r="D1136" s="13"/>
      <c r="E1136" s="13"/>
      <c r="F1136" s="13"/>
      <c r="G1136" s="13"/>
      <c r="H1136" s="13"/>
      <c r="I1136" s="13"/>
      <c r="J1136" s="13"/>
      <c r="K1136" s="13"/>
    </row>
    <row r="1137" spans="1:11" x14ac:dyDescent="0.25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</row>
    <row r="1138" spans="1:11" x14ac:dyDescent="0.25">
      <c r="A1138" s="13"/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</row>
    <row r="1139" spans="1:11" x14ac:dyDescent="0.25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  <c r="K1139" s="13"/>
    </row>
    <row r="1140" spans="1:11" x14ac:dyDescent="0.25">
      <c r="A1140" s="13"/>
      <c r="B1140" s="13"/>
      <c r="C1140" s="13"/>
      <c r="D1140" s="13"/>
      <c r="E1140" s="13"/>
      <c r="F1140" s="13"/>
      <c r="G1140" s="13"/>
      <c r="H1140" s="13"/>
      <c r="I1140" s="13"/>
      <c r="J1140" s="13"/>
      <c r="K1140" s="13"/>
    </row>
    <row r="1141" spans="1:11" x14ac:dyDescent="0.25">
      <c r="A1141" s="13"/>
      <c r="B1141" s="13"/>
      <c r="C1141" s="13"/>
      <c r="D1141" s="13"/>
      <c r="E1141" s="13"/>
      <c r="F1141" s="13"/>
      <c r="G1141" s="13"/>
      <c r="H1141" s="13"/>
      <c r="I1141" s="13"/>
      <c r="J1141" s="13"/>
      <c r="K1141" s="13"/>
    </row>
    <row r="1142" spans="1:11" x14ac:dyDescent="0.25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  <c r="K1142" s="13"/>
    </row>
    <row r="1143" spans="1:11" x14ac:dyDescent="0.25">
      <c r="A1143" s="13"/>
      <c r="B1143" s="13"/>
      <c r="C1143" s="13"/>
      <c r="D1143" s="13"/>
      <c r="E1143" s="13"/>
      <c r="F1143" s="13"/>
      <c r="G1143" s="13"/>
      <c r="H1143" s="13"/>
      <c r="I1143" s="13"/>
      <c r="J1143" s="13"/>
      <c r="K1143" s="13"/>
    </row>
    <row r="1144" spans="1:11" x14ac:dyDescent="0.25">
      <c r="A1144" s="13"/>
      <c r="B1144" s="13"/>
      <c r="C1144" s="13"/>
      <c r="D1144" s="13"/>
      <c r="E1144" s="13"/>
      <c r="F1144" s="13"/>
      <c r="G1144" s="13"/>
      <c r="H1144" s="13"/>
      <c r="I1144" s="13"/>
      <c r="J1144" s="13"/>
      <c r="K1144" s="13"/>
    </row>
    <row r="1145" spans="1:11" x14ac:dyDescent="0.25">
      <c r="A1145" s="13"/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</row>
    <row r="1146" spans="1:11" x14ac:dyDescent="0.25">
      <c r="A1146" s="13"/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</row>
    <row r="1147" spans="1:11" x14ac:dyDescent="0.25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  <c r="K1147" s="13"/>
    </row>
    <row r="1148" spans="1:11" x14ac:dyDescent="0.25">
      <c r="A1148" s="13"/>
      <c r="B1148" s="13"/>
      <c r="C1148" s="13"/>
      <c r="D1148" s="13"/>
      <c r="E1148" s="13"/>
      <c r="F1148" s="13"/>
      <c r="G1148" s="13"/>
      <c r="H1148" s="13"/>
      <c r="I1148" s="13"/>
      <c r="J1148" s="13"/>
      <c r="K1148" s="13"/>
    </row>
    <row r="1149" spans="1:11" x14ac:dyDescent="0.25">
      <c r="A1149" s="13"/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</row>
    <row r="1150" spans="1:11" x14ac:dyDescent="0.25">
      <c r="A1150" s="13"/>
      <c r="B1150" s="13"/>
      <c r="C1150" s="13"/>
      <c r="D1150" s="13"/>
      <c r="E1150" s="13"/>
      <c r="F1150" s="13"/>
      <c r="G1150" s="13"/>
      <c r="H1150" s="13"/>
      <c r="I1150" s="13"/>
      <c r="J1150" s="13"/>
      <c r="K1150" s="13"/>
    </row>
    <row r="1151" spans="1:11" x14ac:dyDescent="0.25">
      <c r="A1151" s="13"/>
      <c r="B1151" s="13"/>
      <c r="C1151" s="13"/>
      <c r="D1151" s="13"/>
      <c r="E1151" s="13"/>
      <c r="F1151" s="13"/>
      <c r="G1151" s="13"/>
      <c r="H1151" s="13"/>
      <c r="I1151" s="13"/>
      <c r="J1151" s="13"/>
      <c r="K1151" s="13"/>
    </row>
    <row r="1152" spans="1:11" x14ac:dyDescent="0.25">
      <c r="A1152" s="13"/>
      <c r="B1152" s="13"/>
      <c r="C1152" s="13"/>
      <c r="D1152" s="13"/>
      <c r="E1152" s="13"/>
      <c r="F1152" s="13"/>
      <c r="G1152" s="13"/>
      <c r="H1152" s="13"/>
      <c r="I1152" s="13"/>
      <c r="J1152" s="13"/>
      <c r="K1152" s="13"/>
    </row>
    <row r="1153" spans="1:11" x14ac:dyDescent="0.25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  <c r="K1153" s="13"/>
    </row>
    <row r="1154" spans="1:11" x14ac:dyDescent="0.25">
      <c r="A1154" s="13"/>
      <c r="B1154" s="13"/>
      <c r="C1154" s="13"/>
      <c r="D1154" s="13"/>
      <c r="E1154" s="13"/>
      <c r="F1154" s="13"/>
      <c r="G1154" s="13"/>
      <c r="H1154" s="13"/>
      <c r="I1154" s="13"/>
      <c r="J1154" s="13"/>
      <c r="K1154" s="13"/>
    </row>
    <row r="1155" spans="1:11" x14ac:dyDescent="0.25">
      <c r="A1155" s="13"/>
      <c r="B1155" s="13"/>
      <c r="C1155" s="13"/>
      <c r="D1155" s="13"/>
      <c r="E1155" s="13"/>
      <c r="F1155" s="13"/>
      <c r="G1155" s="13"/>
      <c r="H1155" s="13"/>
      <c r="I1155" s="13"/>
      <c r="J1155" s="13"/>
      <c r="K1155" s="13"/>
    </row>
    <row r="1156" spans="1:11" x14ac:dyDescent="0.25">
      <c r="A1156" s="13"/>
      <c r="B1156" s="13"/>
      <c r="C1156" s="13"/>
      <c r="D1156" s="13"/>
      <c r="E1156" s="13"/>
      <c r="F1156" s="13"/>
      <c r="G1156" s="13"/>
      <c r="H1156" s="13"/>
      <c r="I1156" s="13"/>
      <c r="J1156" s="13"/>
      <c r="K1156" s="13"/>
    </row>
    <row r="1157" spans="1:11" x14ac:dyDescent="0.25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  <c r="K1157" s="13"/>
    </row>
    <row r="1158" spans="1:11" x14ac:dyDescent="0.25">
      <c r="A1158" s="13"/>
      <c r="B1158" s="13"/>
      <c r="C1158" s="13"/>
      <c r="D1158" s="13"/>
      <c r="E1158" s="13"/>
      <c r="F1158" s="13"/>
      <c r="G1158" s="13"/>
      <c r="H1158" s="13"/>
      <c r="I1158" s="13"/>
      <c r="J1158" s="13"/>
      <c r="K1158" s="13"/>
    </row>
    <row r="1159" spans="1:11" x14ac:dyDescent="0.25">
      <c r="A1159" s="13"/>
      <c r="B1159" s="13"/>
      <c r="C1159" s="13"/>
      <c r="D1159" s="13"/>
      <c r="E1159" s="13"/>
      <c r="F1159" s="13"/>
      <c r="G1159" s="13"/>
      <c r="H1159" s="13"/>
      <c r="I1159" s="13"/>
      <c r="J1159" s="13"/>
      <c r="K1159" s="13"/>
    </row>
    <row r="1160" spans="1:11" x14ac:dyDescent="0.25">
      <c r="A1160" s="13"/>
      <c r="B1160" s="13"/>
      <c r="C1160" s="13"/>
      <c r="D1160" s="13"/>
      <c r="E1160" s="13"/>
      <c r="F1160" s="13"/>
      <c r="G1160" s="13"/>
      <c r="H1160" s="13"/>
      <c r="I1160" s="13"/>
      <c r="J1160" s="13"/>
      <c r="K1160" s="13"/>
    </row>
    <row r="1161" spans="1:11" x14ac:dyDescent="0.25">
      <c r="A1161" s="13"/>
      <c r="B1161" s="13"/>
      <c r="C1161" s="13"/>
      <c r="D1161" s="13"/>
      <c r="E1161" s="13"/>
      <c r="F1161" s="13"/>
      <c r="G1161" s="13"/>
      <c r="H1161" s="13"/>
      <c r="I1161" s="13"/>
      <c r="J1161" s="13"/>
      <c r="K1161" s="13"/>
    </row>
    <row r="1162" spans="1:11" x14ac:dyDescent="0.25">
      <c r="A1162" s="13"/>
      <c r="B1162" s="13"/>
      <c r="C1162" s="13"/>
      <c r="D1162" s="13"/>
      <c r="E1162" s="13"/>
      <c r="F1162" s="13"/>
      <c r="G1162" s="13"/>
      <c r="H1162" s="13"/>
      <c r="I1162" s="13"/>
      <c r="J1162" s="13"/>
      <c r="K1162" s="13"/>
    </row>
    <row r="1163" spans="1:11" x14ac:dyDescent="0.25">
      <c r="A1163" s="13"/>
      <c r="B1163" s="13"/>
      <c r="C1163" s="13"/>
      <c r="D1163" s="13"/>
      <c r="E1163" s="13"/>
      <c r="F1163" s="13"/>
      <c r="G1163" s="13"/>
      <c r="H1163" s="13"/>
      <c r="I1163" s="13"/>
      <c r="J1163" s="13"/>
      <c r="K1163" s="13"/>
    </row>
    <row r="1164" spans="1:11" x14ac:dyDescent="0.25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  <c r="K1164" s="13"/>
    </row>
    <row r="1165" spans="1:11" x14ac:dyDescent="0.25">
      <c r="A1165" s="13"/>
      <c r="B1165" s="13"/>
      <c r="C1165" s="13"/>
      <c r="D1165" s="13"/>
      <c r="E1165" s="13"/>
      <c r="F1165" s="13"/>
      <c r="G1165" s="13"/>
      <c r="H1165" s="13"/>
      <c r="I1165" s="13"/>
      <c r="J1165" s="13"/>
      <c r="K1165" s="13"/>
    </row>
    <row r="1166" spans="1:11" x14ac:dyDescent="0.25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  <c r="K1166" s="13"/>
    </row>
    <row r="1167" spans="1:11" x14ac:dyDescent="0.25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  <c r="K1167" s="13"/>
    </row>
    <row r="1168" spans="1:11" x14ac:dyDescent="0.25">
      <c r="A1168" s="13"/>
      <c r="B1168" s="13"/>
      <c r="C1168" s="13"/>
      <c r="D1168" s="13"/>
      <c r="E1168" s="13"/>
      <c r="F1168" s="13"/>
      <c r="G1168" s="13"/>
      <c r="H1168" s="13"/>
      <c r="I1168" s="13"/>
      <c r="J1168" s="13"/>
      <c r="K1168" s="13"/>
    </row>
    <row r="1169" spans="1:11" x14ac:dyDescent="0.25">
      <c r="A1169" s="13"/>
      <c r="B1169" s="13"/>
      <c r="C1169" s="13"/>
      <c r="D1169" s="13"/>
      <c r="E1169" s="13"/>
      <c r="F1169" s="13"/>
      <c r="G1169" s="13"/>
      <c r="H1169" s="13"/>
      <c r="I1169" s="13"/>
      <c r="J1169" s="13"/>
      <c r="K1169" s="13"/>
    </row>
    <row r="1170" spans="1:11" x14ac:dyDescent="0.25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  <c r="K1170" s="13"/>
    </row>
    <row r="1171" spans="1:11" x14ac:dyDescent="0.25">
      <c r="A1171" s="13"/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</row>
    <row r="1172" spans="1:11" x14ac:dyDescent="0.25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  <c r="K1172" s="13"/>
    </row>
    <row r="1173" spans="1:11" x14ac:dyDescent="0.25">
      <c r="A1173" s="13"/>
      <c r="B1173" s="13"/>
      <c r="C1173" s="13"/>
      <c r="D1173" s="13"/>
      <c r="E1173" s="13"/>
      <c r="F1173" s="13"/>
      <c r="G1173" s="13"/>
      <c r="H1173" s="13"/>
      <c r="I1173" s="13"/>
      <c r="J1173" s="13"/>
      <c r="K1173" s="13"/>
    </row>
    <row r="1174" spans="1:11" x14ac:dyDescent="0.25">
      <c r="A1174" s="13"/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</row>
    <row r="1175" spans="1:11" x14ac:dyDescent="0.25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  <c r="K1175" s="13"/>
    </row>
    <row r="1176" spans="1:11" x14ac:dyDescent="0.25">
      <c r="A1176" s="13"/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</row>
    <row r="1177" spans="1:11" x14ac:dyDescent="0.25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</row>
    <row r="1178" spans="1:11" x14ac:dyDescent="0.25">
      <c r="A1178" s="13"/>
      <c r="B1178" s="13"/>
      <c r="C1178" s="13"/>
      <c r="D1178" s="13"/>
      <c r="E1178" s="13"/>
      <c r="F1178" s="13"/>
      <c r="G1178" s="13"/>
      <c r="H1178" s="13"/>
      <c r="I1178" s="13"/>
      <c r="J1178" s="13"/>
      <c r="K1178" s="13"/>
    </row>
    <row r="1179" spans="1:11" x14ac:dyDescent="0.25">
      <c r="A1179" s="13"/>
      <c r="B1179" s="13"/>
      <c r="C1179" s="13"/>
      <c r="D1179" s="13"/>
      <c r="E1179" s="13"/>
      <c r="F1179" s="13"/>
      <c r="G1179" s="13"/>
      <c r="H1179" s="13"/>
      <c r="I1179" s="13"/>
      <c r="J1179" s="13"/>
      <c r="K1179" s="13"/>
    </row>
    <row r="1180" spans="1:11" x14ac:dyDescent="0.25">
      <c r="A1180" s="13"/>
      <c r="B1180" s="13"/>
      <c r="C1180" s="13"/>
      <c r="D1180" s="13"/>
      <c r="E1180" s="13"/>
      <c r="F1180" s="13"/>
      <c r="G1180" s="13"/>
      <c r="H1180" s="13"/>
      <c r="I1180" s="13"/>
      <c r="J1180" s="13"/>
      <c r="K1180" s="13"/>
    </row>
    <row r="1181" spans="1:11" x14ac:dyDescent="0.25">
      <c r="A1181" s="13"/>
      <c r="B1181" s="13"/>
      <c r="C1181" s="13"/>
      <c r="D1181" s="13"/>
      <c r="E1181" s="13"/>
      <c r="F1181" s="13"/>
      <c r="G1181" s="13"/>
      <c r="H1181" s="13"/>
      <c r="I1181" s="13"/>
      <c r="J1181" s="13"/>
      <c r="K1181" s="13"/>
    </row>
    <row r="1182" spans="1:11" x14ac:dyDescent="0.25">
      <c r="A1182" s="13"/>
      <c r="B1182" s="13"/>
      <c r="C1182" s="13"/>
      <c r="D1182" s="13"/>
      <c r="E1182" s="13"/>
      <c r="F1182" s="13"/>
      <c r="G1182" s="13"/>
      <c r="H1182" s="13"/>
      <c r="I1182" s="13"/>
      <c r="J1182" s="13"/>
      <c r="K1182" s="13"/>
    </row>
    <row r="1183" spans="1:11" x14ac:dyDescent="0.25">
      <c r="A1183" s="13"/>
      <c r="B1183" s="13"/>
      <c r="C1183" s="13"/>
      <c r="D1183" s="13"/>
      <c r="E1183" s="13"/>
      <c r="F1183" s="13"/>
      <c r="G1183" s="13"/>
      <c r="H1183" s="13"/>
      <c r="I1183" s="13"/>
      <c r="J1183" s="13"/>
      <c r="K1183" s="13"/>
    </row>
    <row r="1184" spans="1:11" x14ac:dyDescent="0.25">
      <c r="A1184" s="13"/>
      <c r="B1184" s="13"/>
      <c r="C1184" s="13"/>
      <c r="D1184" s="13"/>
      <c r="E1184" s="13"/>
      <c r="F1184" s="13"/>
      <c r="G1184" s="13"/>
      <c r="H1184" s="13"/>
      <c r="I1184" s="13"/>
      <c r="J1184" s="13"/>
      <c r="K1184" s="13"/>
    </row>
    <row r="1185" spans="1:11" x14ac:dyDescent="0.25">
      <c r="A1185" s="13"/>
      <c r="B1185" s="13"/>
      <c r="C1185" s="13"/>
      <c r="D1185" s="13"/>
      <c r="E1185" s="13"/>
      <c r="F1185" s="13"/>
      <c r="G1185" s="13"/>
      <c r="H1185" s="13"/>
      <c r="I1185" s="13"/>
      <c r="J1185" s="13"/>
      <c r="K1185" s="13"/>
    </row>
    <row r="1186" spans="1:11" x14ac:dyDescent="0.25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</row>
    <row r="1187" spans="1:11" x14ac:dyDescent="0.25">
      <c r="A1187" s="13"/>
      <c r="B1187" s="13"/>
      <c r="C1187" s="13"/>
      <c r="D1187" s="13"/>
      <c r="E1187" s="13"/>
      <c r="F1187" s="13"/>
      <c r="G1187" s="13"/>
      <c r="H1187" s="13"/>
      <c r="I1187" s="13"/>
      <c r="J1187" s="13"/>
      <c r="K1187" s="13"/>
    </row>
    <row r="1188" spans="1:11" x14ac:dyDescent="0.25">
      <c r="A1188" s="13"/>
      <c r="B1188" s="13"/>
      <c r="C1188" s="13"/>
      <c r="D1188" s="13"/>
      <c r="E1188" s="13"/>
      <c r="F1188" s="13"/>
      <c r="G1188" s="13"/>
      <c r="H1188" s="13"/>
      <c r="I1188" s="13"/>
      <c r="J1188" s="13"/>
      <c r="K1188" s="13"/>
    </row>
    <row r="1189" spans="1:11" x14ac:dyDescent="0.25">
      <c r="A1189" s="13"/>
      <c r="B1189" s="13"/>
      <c r="C1189" s="13"/>
      <c r="D1189" s="13"/>
      <c r="E1189" s="13"/>
      <c r="F1189" s="13"/>
      <c r="G1189" s="13"/>
      <c r="H1189" s="13"/>
      <c r="I1189" s="13"/>
      <c r="J1189" s="13"/>
      <c r="K1189" s="13"/>
    </row>
    <row r="1190" spans="1:11" x14ac:dyDescent="0.25">
      <c r="A1190" s="13"/>
      <c r="B1190" s="13"/>
      <c r="C1190" s="13"/>
      <c r="D1190" s="13"/>
      <c r="E1190" s="13"/>
      <c r="F1190" s="13"/>
      <c r="G1190" s="13"/>
      <c r="H1190" s="13"/>
      <c r="I1190" s="13"/>
      <c r="J1190" s="13"/>
      <c r="K1190" s="13"/>
    </row>
    <row r="1191" spans="1:11" x14ac:dyDescent="0.25">
      <c r="A1191" s="13"/>
      <c r="B1191" s="13"/>
      <c r="C1191" s="13"/>
      <c r="D1191" s="13"/>
      <c r="E1191" s="13"/>
      <c r="F1191" s="13"/>
      <c r="G1191" s="13"/>
      <c r="H1191" s="13"/>
      <c r="I1191" s="13"/>
      <c r="J1191" s="13"/>
      <c r="K1191" s="13"/>
    </row>
    <row r="1192" spans="1:11" x14ac:dyDescent="0.25">
      <c r="A1192" s="13"/>
      <c r="B1192" s="13"/>
      <c r="C1192" s="13"/>
      <c r="D1192" s="13"/>
      <c r="E1192" s="13"/>
      <c r="F1192" s="13"/>
      <c r="G1192" s="13"/>
      <c r="H1192" s="13"/>
      <c r="I1192" s="13"/>
      <c r="J1192" s="13"/>
      <c r="K1192" s="13"/>
    </row>
    <row r="1193" spans="1:11" x14ac:dyDescent="0.25">
      <c r="A1193" s="13"/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</row>
    <row r="1194" spans="1:11" x14ac:dyDescent="0.25">
      <c r="A1194" s="13"/>
      <c r="B1194" s="13"/>
      <c r="C1194" s="13"/>
      <c r="D1194" s="13"/>
      <c r="E1194" s="13"/>
      <c r="F1194" s="13"/>
      <c r="G1194" s="13"/>
      <c r="H1194" s="13"/>
      <c r="I1194" s="13"/>
      <c r="J1194" s="13"/>
      <c r="K1194" s="13"/>
    </row>
    <row r="1195" spans="1:11" x14ac:dyDescent="0.25">
      <c r="A1195" s="13"/>
      <c r="B1195" s="13"/>
      <c r="C1195" s="13"/>
      <c r="D1195" s="13"/>
      <c r="E1195" s="13"/>
      <c r="F1195" s="13"/>
      <c r="G1195" s="13"/>
      <c r="H1195" s="13"/>
      <c r="I1195" s="13"/>
      <c r="J1195" s="13"/>
      <c r="K1195" s="13"/>
    </row>
    <row r="1196" spans="1:11" x14ac:dyDescent="0.25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  <c r="K1196" s="13"/>
    </row>
    <row r="1197" spans="1:11" x14ac:dyDescent="0.25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</row>
    <row r="1198" spans="1:11" x14ac:dyDescent="0.25">
      <c r="A1198" s="13"/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</row>
    <row r="1199" spans="1:11" x14ac:dyDescent="0.25">
      <c r="A1199" s="13"/>
      <c r="B1199" s="13"/>
      <c r="C1199" s="13"/>
      <c r="D1199" s="13"/>
      <c r="E1199" s="13"/>
      <c r="F1199" s="13"/>
      <c r="G1199" s="13"/>
      <c r="H1199" s="13"/>
      <c r="I1199" s="13"/>
      <c r="J1199" s="13"/>
      <c r="K1199" s="13"/>
    </row>
    <row r="1200" spans="1:11" x14ac:dyDescent="0.25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  <c r="K1200" s="13"/>
    </row>
    <row r="1201" spans="1:11" x14ac:dyDescent="0.25">
      <c r="A1201" s="13"/>
      <c r="B1201" s="13"/>
      <c r="C1201" s="13"/>
      <c r="D1201" s="13"/>
      <c r="E1201" s="13"/>
      <c r="F1201" s="13"/>
      <c r="G1201" s="13"/>
      <c r="H1201" s="13"/>
      <c r="I1201" s="13"/>
      <c r="J1201" s="13"/>
      <c r="K1201" s="13"/>
    </row>
    <row r="1202" spans="1:11" x14ac:dyDescent="0.25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  <c r="K1202" s="13"/>
    </row>
    <row r="1203" spans="1:11" x14ac:dyDescent="0.25">
      <c r="A1203" s="13"/>
      <c r="B1203" s="13"/>
      <c r="C1203" s="13"/>
      <c r="D1203" s="13"/>
      <c r="E1203" s="13"/>
      <c r="F1203" s="13"/>
      <c r="G1203" s="13"/>
      <c r="H1203" s="13"/>
      <c r="I1203" s="13"/>
      <c r="J1203" s="13"/>
      <c r="K1203" s="13"/>
    </row>
    <row r="1204" spans="1:11" x14ac:dyDescent="0.25">
      <c r="A1204" s="13"/>
      <c r="B1204" s="13"/>
      <c r="C1204" s="13"/>
      <c r="D1204" s="13"/>
      <c r="E1204" s="13"/>
      <c r="F1204" s="13"/>
      <c r="G1204" s="13"/>
      <c r="H1204" s="13"/>
      <c r="I1204" s="13"/>
      <c r="J1204" s="13"/>
      <c r="K1204" s="13"/>
    </row>
    <row r="1205" spans="1:11" x14ac:dyDescent="0.25">
      <c r="A1205" s="13"/>
      <c r="B1205" s="13"/>
      <c r="C1205" s="13"/>
      <c r="D1205" s="13"/>
      <c r="E1205" s="13"/>
      <c r="F1205" s="13"/>
      <c r="G1205" s="13"/>
      <c r="H1205" s="13"/>
      <c r="I1205" s="13"/>
      <c r="J1205" s="13"/>
      <c r="K1205" s="13"/>
    </row>
    <row r="1206" spans="1:11" x14ac:dyDescent="0.25">
      <c r="A1206" s="13"/>
      <c r="B1206" s="13"/>
      <c r="C1206" s="13"/>
      <c r="D1206" s="13"/>
      <c r="E1206" s="13"/>
      <c r="F1206" s="13"/>
      <c r="G1206" s="13"/>
      <c r="H1206" s="13"/>
      <c r="I1206" s="13"/>
      <c r="J1206" s="13"/>
      <c r="K1206" s="13"/>
    </row>
    <row r="1207" spans="1:11" x14ac:dyDescent="0.25">
      <c r="A1207" s="13"/>
      <c r="B1207" s="13"/>
      <c r="C1207" s="13"/>
      <c r="D1207" s="13"/>
      <c r="E1207" s="13"/>
      <c r="F1207" s="13"/>
      <c r="G1207" s="13"/>
      <c r="H1207" s="13"/>
      <c r="I1207" s="13"/>
      <c r="J1207" s="13"/>
      <c r="K1207" s="13"/>
    </row>
    <row r="1208" spans="1:11" x14ac:dyDescent="0.25">
      <c r="A1208" s="13"/>
      <c r="B1208" s="13"/>
      <c r="C1208" s="13"/>
      <c r="D1208" s="13"/>
      <c r="E1208" s="13"/>
      <c r="F1208" s="13"/>
      <c r="G1208" s="13"/>
      <c r="H1208" s="13"/>
      <c r="I1208" s="13"/>
      <c r="J1208" s="13"/>
      <c r="K1208" s="13"/>
    </row>
    <row r="1209" spans="1:11" x14ac:dyDescent="0.25">
      <c r="A1209" s="13"/>
      <c r="B1209" s="13"/>
      <c r="C1209" s="13"/>
      <c r="D1209" s="13"/>
      <c r="E1209" s="13"/>
      <c r="F1209" s="13"/>
      <c r="G1209" s="13"/>
      <c r="H1209" s="13"/>
      <c r="I1209" s="13"/>
      <c r="J1209" s="13"/>
      <c r="K1209" s="13"/>
    </row>
    <row r="1210" spans="1:11" x14ac:dyDescent="0.25">
      <c r="A1210" s="13"/>
      <c r="B1210" s="13"/>
      <c r="C1210" s="13"/>
      <c r="D1210" s="13"/>
      <c r="E1210" s="13"/>
      <c r="F1210" s="13"/>
      <c r="G1210" s="13"/>
      <c r="H1210" s="13"/>
      <c r="I1210" s="13"/>
      <c r="J1210" s="13"/>
      <c r="K1210" s="13"/>
    </row>
    <row r="1211" spans="1:11" x14ac:dyDescent="0.25">
      <c r="A1211" s="13"/>
      <c r="B1211" s="13"/>
      <c r="C1211" s="13"/>
      <c r="D1211" s="13"/>
      <c r="E1211" s="13"/>
      <c r="F1211" s="13"/>
      <c r="G1211" s="13"/>
      <c r="H1211" s="13"/>
      <c r="I1211" s="13"/>
      <c r="J1211" s="13"/>
      <c r="K1211" s="13"/>
    </row>
    <row r="1212" spans="1:11" x14ac:dyDescent="0.25">
      <c r="A1212" s="13"/>
      <c r="B1212" s="13"/>
      <c r="C1212" s="13"/>
      <c r="D1212" s="13"/>
      <c r="E1212" s="13"/>
      <c r="F1212" s="13"/>
      <c r="G1212" s="13"/>
      <c r="H1212" s="13"/>
      <c r="I1212" s="13"/>
      <c r="J1212" s="13"/>
      <c r="K1212" s="13"/>
    </row>
    <row r="1213" spans="1:11" x14ac:dyDescent="0.25">
      <c r="A1213" s="13"/>
      <c r="B1213" s="13"/>
      <c r="C1213" s="13"/>
      <c r="D1213" s="13"/>
      <c r="E1213" s="13"/>
      <c r="F1213" s="13"/>
      <c r="G1213" s="13"/>
      <c r="H1213" s="13"/>
      <c r="I1213" s="13"/>
      <c r="J1213" s="13"/>
      <c r="K1213" s="13"/>
    </row>
    <row r="1214" spans="1:11" x14ac:dyDescent="0.25">
      <c r="A1214" s="13"/>
      <c r="B1214" s="13"/>
      <c r="C1214" s="13"/>
      <c r="D1214" s="13"/>
      <c r="E1214" s="13"/>
      <c r="F1214" s="13"/>
      <c r="G1214" s="13"/>
      <c r="H1214" s="13"/>
      <c r="I1214" s="13"/>
      <c r="J1214" s="13"/>
      <c r="K1214" s="13"/>
    </row>
    <row r="1215" spans="1:11" x14ac:dyDescent="0.25">
      <c r="A1215" s="13"/>
      <c r="B1215" s="13"/>
      <c r="C1215" s="13"/>
      <c r="D1215" s="13"/>
      <c r="E1215" s="13"/>
      <c r="F1215" s="13"/>
      <c r="G1215" s="13"/>
      <c r="H1215" s="13"/>
      <c r="I1215" s="13"/>
      <c r="J1215" s="13"/>
      <c r="K1215" s="13"/>
    </row>
    <row r="1216" spans="1:11" x14ac:dyDescent="0.25">
      <c r="A1216" s="13"/>
      <c r="B1216" s="13"/>
      <c r="C1216" s="13"/>
      <c r="D1216" s="13"/>
      <c r="E1216" s="13"/>
      <c r="F1216" s="13"/>
      <c r="G1216" s="13"/>
      <c r="H1216" s="13"/>
      <c r="I1216" s="13"/>
      <c r="J1216" s="13"/>
      <c r="K1216" s="13"/>
    </row>
    <row r="1217" spans="1:11" x14ac:dyDescent="0.25">
      <c r="A1217" s="13"/>
      <c r="B1217" s="13"/>
      <c r="C1217" s="13"/>
      <c r="D1217" s="13"/>
      <c r="E1217" s="13"/>
      <c r="F1217" s="13"/>
      <c r="G1217" s="13"/>
      <c r="H1217" s="13"/>
      <c r="I1217" s="13"/>
      <c r="J1217" s="13"/>
      <c r="K1217" s="13"/>
    </row>
    <row r="1218" spans="1:11" x14ac:dyDescent="0.25">
      <c r="A1218" s="13"/>
      <c r="B1218" s="13"/>
      <c r="C1218" s="13"/>
      <c r="D1218" s="13"/>
      <c r="E1218" s="13"/>
      <c r="F1218" s="13"/>
      <c r="G1218" s="13"/>
      <c r="H1218" s="13"/>
      <c r="I1218" s="13"/>
      <c r="J1218" s="13"/>
      <c r="K1218" s="13"/>
    </row>
    <row r="1219" spans="1:11" x14ac:dyDescent="0.25">
      <c r="A1219" s="13"/>
      <c r="B1219" s="13"/>
      <c r="C1219" s="13"/>
      <c r="D1219" s="13"/>
      <c r="E1219" s="13"/>
      <c r="F1219" s="13"/>
      <c r="G1219" s="13"/>
      <c r="H1219" s="13"/>
      <c r="I1219" s="13"/>
      <c r="J1219" s="13"/>
      <c r="K1219" s="13"/>
    </row>
    <row r="1220" spans="1:11" x14ac:dyDescent="0.25">
      <c r="A1220" s="13"/>
      <c r="B1220" s="13"/>
      <c r="C1220" s="13"/>
      <c r="D1220" s="13"/>
      <c r="E1220" s="13"/>
      <c r="F1220" s="13"/>
      <c r="G1220" s="13"/>
      <c r="H1220" s="13"/>
      <c r="I1220" s="13"/>
      <c r="J1220" s="13"/>
      <c r="K1220" s="13"/>
    </row>
    <row r="1221" spans="1:11" x14ac:dyDescent="0.25">
      <c r="A1221" s="13"/>
      <c r="B1221" s="13"/>
      <c r="C1221" s="13"/>
      <c r="D1221" s="13"/>
      <c r="E1221" s="13"/>
      <c r="F1221" s="13"/>
      <c r="G1221" s="13"/>
      <c r="H1221" s="13"/>
      <c r="I1221" s="13"/>
      <c r="J1221" s="13"/>
      <c r="K1221" s="13"/>
    </row>
    <row r="1222" spans="1:11" x14ac:dyDescent="0.25">
      <c r="A1222" s="13"/>
      <c r="B1222" s="13"/>
      <c r="C1222" s="13"/>
      <c r="D1222" s="13"/>
      <c r="E1222" s="13"/>
      <c r="F1222" s="13"/>
      <c r="G1222" s="13"/>
      <c r="H1222" s="13"/>
      <c r="I1222" s="13"/>
      <c r="J1222" s="13"/>
      <c r="K1222" s="13"/>
    </row>
    <row r="1223" spans="1:11" x14ac:dyDescent="0.25">
      <c r="A1223" s="13"/>
      <c r="B1223" s="13"/>
      <c r="C1223" s="13"/>
      <c r="D1223" s="13"/>
      <c r="E1223" s="13"/>
      <c r="F1223" s="13"/>
      <c r="G1223" s="13"/>
      <c r="H1223" s="13"/>
      <c r="I1223" s="13"/>
      <c r="J1223" s="13"/>
      <c r="K1223" s="13"/>
    </row>
    <row r="1224" spans="1:11" x14ac:dyDescent="0.25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  <c r="K1224" s="13"/>
    </row>
    <row r="1225" spans="1:11" x14ac:dyDescent="0.25">
      <c r="A1225" s="13"/>
      <c r="B1225" s="13"/>
      <c r="C1225" s="13"/>
      <c r="D1225" s="13"/>
      <c r="E1225" s="13"/>
      <c r="F1225" s="13"/>
      <c r="G1225" s="13"/>
      <c r="H1225" s="13"/>
      <c r="I1225" s="13"/>
      <c r="J1225" s="13"/>
      <c r="K1225" s="13"/>
    </row>
    <row r="1226" spans="1:11" x14ac:dyDescent="0.25">
      <c r="A1226" s="13"/>
      <c r="B1226" s="13"/>
      <c r="C1226" s="13"/>
      <c r="D1226" s="13"/>
      <c r="E1226" s="13"/>
      <c r="F1226" s="13"/>
      <c r="G1226" s="13"/>
      <c r="H1226" s="13"/>
      <c r="I1226" s="13"/>
      <c r="J1226" s="13"/>
      <c r="K1226" s="13"/>
    </row>
    <row r="1227" spans="1:11" x14ac:dyDescent="0.25">
      <c r="A1227" s="13"/>
      <c r="B1227" s="13"/>
      <c r="C1227" s="13"/>
      <c r="D1227" s="13"/>
      <c r="E1227" s="13"/>
      <c r="F1227" s="13"/>
      <c r="G1227" s="13"/>
      <c r="H1227" s="13"/>
      <c r="I1227" s="13"/>
      <c r="J1227" s="13"/>
      <c r="K1227" s="13"/>
    </row>
    <row r="1228" spans="1:11" x14ac:dyDescent="0.25">
      <c r="A1228" s="13"/>
      <c r="B1228" s="13"/>
      <c r="C1228" s="13"/>
      <c r="D1228" s="13"/>
      <c r="E1228" s="13"/>
      <c r="F1228" s="13"/>
      <c r="G1228" s="13"/>
      <c r="H1228" s="13"/>
      <c r="I1228" s="13"/>
      <c r="J1228" s="13"/>
      <c r="K1228" s="13"/>
    </row>
    <row r="1229" spans="1:11" x14ac:dyDescent="0.25">
      <c r="A1229" s="13"/>
      <c r="B1229" s="13"/>
      <c r="C1229" s="13"/>
      <c r="D1229" s="13"/>
      <c r="E1229" s="13"/>
      <c r="F1229" s="13"/>
      <c r="G1229" s="13"/>
      <c r="H1229" s="13"/>
      <c r="I1229" s="13"/>
      <c r="J1229" s="13"/>
      <c r="K1229" s="13"/>
    </row>
    <row r="1230" spans="1:11" x14ac:dyDescent="0.25">
      <c r="A1230" s="13"/>
      <c r="B1230" s="13"/>
      <c r="C1230" s="13"/>
      <c r="D1230" s="13"/>
      <c r="E1230" s="13"/>
      <c r="F1230" s="13"/>
      <c r="G1230" s="13"/>
      <c r="H1230" s="13"/>
      <c r="I1230" s="13"/>
      <c r="J1230" s="13"/>
      <c r="K1230" s="13"/>
    </row>
    <row r="1231" spans="1:11" x14ac:dyDescent="0.25">
      <c r="A1231" s="13"/>
      <c r="B1231" s="13"/>
      <c r="C1231" s="13"/>
      <c r="D1231" s="13"/>
      <c r="E1231" s="13"/>
      <c r="F1231" s="13"/>
      <c r="G1231" s="13"/>
      <c r="H1231" s="13"/>
      <c r="I1231" s="13"/>
      <c r="J1231" s="13"/>
      <c r="K1231" s="13"/>
    </row>
    <row r="1232" spans="1:11" x14ac:dyDescent="0.25">
      <c r="A1232" s="13"/>
      <c r="B1232" s="13"/>
      <c r="C1232" s="13"/>
      <c r="D1232" s="13"/>
      <c r="E1232" s="13"/>
      <c r="F1232" s="13"/>
      <c r="G1232" s="13"/>
      <c r="H1232" s="13"/>
      <c r="I1232" s="13"/>
      <c r="J1232" s="13"/>
      <c r="K1232" s="13"/>
    </row>
    <row r="1233" spans="1:11" x14ac:dyDescent="0.25">
      <c r="A1233" s="13"/>
      <c r="B1233" s="13"/>
      <c r="C1233" s="13"/>
      <c r="D1233" s="13"/>
      <c r="E1233" s="13"/>
      <c r="F1233" s="13"/>
      <c r="G1233" s="13"/>
      <c r="H1233" s="13"/>
      <c r="I1233" s="13"/>
      <c r="J1233" s="13"/>
      <c r="K1233" s="13"/>
    </row>
    <row r="1234" spans="1:11" x14ac:dyDescent="0.25">
      <c r="A1234" s="13"/>
      <c r="B1234" s="13"/>
      <c r="C1234" s="13"/>
      <c r="D1234" s="13"/>
      <c r="E1234" s="13"/>
      <c r="F1234" s="13"/>
      <c r="G1234" s="13"/>
      <c r="H1234" s="13"/>
      <c r="I1234" s="13"/>
      <c r="J1234" s="13"/>
      <c r="K1234" s="13"/>
    </row>
    <row r="1235" spans="1:11" x14ac:dyDescent="0.25">
      <c r="A1235" s="13"/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</row>
    <row r="1236" spans="1:11" x14ac:dyDescent="0.25">
      <c r="A1236" s="13"/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</row>
    <row r="1237" spans="1:11" x14ac:dyDescent="0.25">
      <c r="A1237" s="13"/>
      <c r="B1237" s="13"/>
      <c r="C1237" s="13"/>
      <c r="D1237" s="13"/>
      <c r="E1237" s="13"/>
      <c r="F1237" s="13"/>
      <c r="G1237" s="13"/>
      <c r="H1237" s="13"/>
      <c r="I1237" s="13"/>
      <c r="J1237" s="13"/>
      <c r="K1237" s="13"/>
    </row>
    <row r="1238" spans="1:11" x14ac:dyDescent="0.25">
      <c r="A1238" s="13"/>
      <c r="B1238" s="13"/>
      <c r="C1238" s="13"/>
      <c r="D1238" s="13"/>
      <c r="E1238" s="13"/>
      <c r="F1238" s="13"/>
      <c r="G1238" s="13"/>
      <c r="H1238" s="13"/>
      <c r="I1238" s="13"/>
      <c r="J1238" s="13"/>
      <c r="K1238" s="13"/>
    </row>
    <row r="1239" spans="1:11" x14ac:dyDescent="0.25">
      <c r="A1239" s="13"/>
      <c r="B1239" s="13"/>
      <c r="C1239" s="13"/>
      <c r="D1239" s="13"/>
      <c r="E1239" s="13"/>
      <c r="F1239" s="13"/>
      <c r="G1239" s="13"/>
      <c r="H1239" s="13"/>
      <c r="I1239" s="13"/>
      <c r="J1239" s="13"/>
      <c r="K1239" s="13"/>
    </row>
    <row r="1240" spans="1:11" x14ac:dyDescent="0.25">
      <c r="A1240" s="13"/>
      <c r="B1240" s="13"/>
      <c r="C1240" s="13"/>
      <c r="D1240" s="13"/>
      <c r="E1240" s="13"/>
      <c r="F1240" s="13"/>
      <c r="G1240" s="13"/>
      <c r="H1240" s="13"/>
      <c r="I1240" s="13"/>
      <c r="J1240" s="13"/>
      <c r="K1240" s="13"/>
    </row>
    <row r="1241" spans="1:11" x14ac:dyDescent="0.25">
      <c r="A1241" s="13"/>
      <c r="B1241" s="13"/>
      <c r="C1241" s="13"/>
      <c r="D1241" s="13"/>
      <c r="E1241" s="13"/>
      <c r="F1241" s="13"/>
      <c r="G1241" s="13"/>
      <c r="H1241" s="13"/>
      <c r="I1241" s="13"/>
      <c r="J1241" s="13"/>
      <c r="K1241" s="13"/>
    </row>
    <row r="1242" spans="1:11" x14ac:dyDescent="0.25">
      <c r="A1242" s="13"/>
      <c r="B1242" s="13"/>
      <c r="C1242" s="13"/>
      <c r="D1242" s="13"/>
      <c r="E1242" s="13"/>
      <c r="F1242" s="13"/>
      <c r="G1242" s="13"/>
      <c r="H1242" s="13"/>
      <c r="I1242" s="13"/>
      <c r="J1242" s="13"/>
      <c r="K1242" s="13"/>
    </row>
    <row r="1243" spans="1:11" x14ac:dyDescent="0.25">
      <c r="A1243" s="13"/>
      <c r="B1243" s="13"/>
      <c r="C1243" s="13"/>
      <c r="D1243" s="13"/>
      <c r="E1243" s="13"/>
      <c r="F1243" s="13"/>
      <c r="G1243" s="13"/>
      <c r="H1243" s="13"/>
      <c r="I1243" s="13"/>
      <c r="J1243" s="13"/>
      <c r="K1243" s="13"/>
    </row>
    <row r="1244" spans="1:11" x14ac:dyDescent="0.25">
      <c r="A1244" s="13"/>
      <c r="B1244" s="13"/>
      <c r="C1244" s="13"/>
      <c r="D1244" s="13"/>
      <c r="E1244" s="13"/>
      <c r="F1244" s="13"/>
      <c r="G1244" s="13"/>
      <c r="H1244" s="13"/>
      <c r="I1244" s="13"/>
      <c r="J1244" s="13"/>
      <c r="K1244" s="13"/>
    </row>
    <row r="1245" spans="1:11" x14ac:dyDescent="0.25">
      <c r="A1245" s="13"/>
      <c r="B1245" s="13"/>
      <c r="C1245" s="13"/>
      <c r="D1245" s="13"/>
      <c r="E1245" s="13"/>
      <c r="F1245" s="13"/>
      <c r="G1245" s="13"/>
      <c r="H1245" s="13"/>
      <c r="I1245" s="13"/>
      <c r="J1245" s="13"/>
      <c r="K1245" s="13"/>
    </row>
    <row r="1246" spans="1:11" x14ac:dyDescent="0.25">
      <c r="A1246" s="13"/>
      <c r="B1246" s="13"/>
      <c r="C1246" s="13"/>
      <c r="D1246" s="13"/>
      <c r="E1246" s="13"/>
      <c r="F1246" s="13"/>
      <c r="G1246" s="13"/>
      <c r="H1246" s="13"/>
      <c r="I1246" s="13"/>
      <c r="J1246" s="13"/>
      <c r="K1246" s="13"/>
    </row>
    <row r="1247" spans="1:11" x14ac:dyDescent="0.25">
      <c r="A1247" s="13"/>
      <c r="B1247" s="13"/>
      <c r="C1247" s="13"/>
      <c r="D1247" s="13"/>
      <c r="E1247" s="13"/>
      <c r="F1247" s="13"/>
      <c r="G1247" s="13"/>
      <c r="H1247" s="13"/>
      <c r="I1247" s="13"/>
      <c r="J1247" s="13"/>
      <c r="K1247" s="13"/>
    </row>
    <row r="1248" spans="1:11" x14ac:dyDescent="0.25">
      <c r="A1248" s="13"/>
      <c r="B1248" s="13"/>
      <c r="C1248" s="13"/>
      <c r="D1248" s="13"/>
      <c r="E1248" s="13"/>
      <c r="F1248" s="13"/>
      <c r="G1248" s="13"/>
      <c r="H1248" s="13"/>
      <c r="I1248" s="13"/>
      <c r="J1248" s="13"/>
      <c r="K1248" s="13"/>
    </row>
    <row r="1249" spans="1:11" x14ac:dyDescent="0.25">
      <c r="A1249" s="13"/>
      <c r="B1249" s="13"/>
      <c r="C1249" s="13"/>
      <c r="D1249" s="13"/>
      <c r="E1249" s="13"/>
      <c r="F1249" s="13"/>
      <c r="G1249" s="13"/>
      <c r="H1249" s="13"/>
      <c r="I1249" s="13"/>
      <c r="J1249" s="13"/>
      <c r="K1249" s="13"/>
    </row>
    <row r="1250" spans="1:11" x14ac:dyDescent="0.25">
      <c r="A1250" s="13"/>
      <c r="B1250" s="13"/>
      <c r="C1250" s="13"/>
      <c r="D1250" s="13"/>
      <c r="E1250" s="13"/>
      <c r="F1250" s="13"/>
      <c r="G1250" s="13"/>
      <c r="H1250" s="13"/>
      <c r="I1250" s="13"/>
      <c r="J1250" s="13"/>
      <c r="K1250" s="13"/>
    </row>
    <row r="1251" spans="1:11" x14ac:dyDescent="0.25">
      <c r="A1251" s="13"/>
      <c r="B1251" s="13"/>
      <c r="C1251" s="13"/>
      <c r="D1251" s="13"/>
      <c r="E1251" s="13"/>
      <c r="F1251" s="13"/>
      <c r="G1251" s="13"/>
      <c r="H1251" s="13"/>
      <c r="I1251" s="13"/>
      <c r="J1251" s="13"/>
      <c r="K1251" s="13"/>
    </row>
    <row r="1252" spans="1:11" x14ac:dyDescent="0.25">
      <c r="A1252" s="13"/>
      <c r="B1252" s="13"/>
      <c r="C1252" s="13"/>
      <c r="D1252" s="13"/>
      <c r="E1252" s="13"/>
      <c r="F1252" s="13"/>
      <c r="G1252" s="13"/>
      <c r="H1252" s="13"/>
      <c r="I1252" s="13"/>
      <c r="J1252" s="13"/>
      <c r="K1252" s="13"/>
    </row>
    <row r="1253" spans="1:11" x14ac:dyDescent="0.25">
      <c r="A1253" s="13"/>
      <c r="B1253" s="13"/>
      <c r="C1253" s="13"/>
      <c r="D1253" s="13"/>
      <c r="E1253" s="13"/>
      <c r="F1253" s="13"/>
      <c r="G1253" s="13"/>
      <c r="H1253" s="13"/>
      <c r="I1253" s="13"/>
      <c r="J1253" s="13"/>
      <c r="K1253" s="13"/>
    </row>
    <row r="1254" spans="1:11" x14ac:dyDescent="0.25">
      <c r="A1254" s="13"/>
      <c r="B1254" s="13"/>
      <c r="C1254" s="13"/>
      <c r="D1254" s="13"/>
      <c r="E1254" s="13"/>
      <c r="F1254" s="13"/>
      <c r="G1254" s="13"/>
      <c r="H1254" s="13"/>
      <c r="I1254" s="13"/>
      <c r="J1254" s="13"/>
      <c r="K1254" s="13"/>
    </row>
    <row r="1255" spans="1:11" x14ac:dyDescent="0.25">
      <c r="A1255" s="13"/>
      <c r="B1255" s="13"/>
      <c r="C1255" s="13"/>
      <c r="D1255" s="13"/>
      <c r="E1255" s="13"/>
      <c r="F1255" s="13"/>
      <c r="G1255" s="13"/>
      <c r="H1255" s="13"/>
      <c r="I1255" s="13"/>
      <c r="J1255" s="13"/>
      <c r="K1255" s="13"/>
    </row>
    <row r="1256" spans="1:11" x14ac:dyDescent="0.25">
      <c r="A1256" s="13"/>
      <c r="B1256" s="13"/>
      <c r="C1256" s="13"/>
      <c r="D1256" s="13"/>
      <c r="E1256" s="13"/>
      <c r="F1256" s="13"/>
      <c r="G1256" s="13"/>
      <c r="H1256" s="13"/>
      <c r="I1256" s="13"/>
      <c r="J1256" s="13"/>
      <c r="K1256" s="13"/>
    </row>
    <row r="1257" spans="1:11" x14ac:dyDescent="0.25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  <c r="K1257" s="13"/>
    </row>
    <row r="1258" spans="1:11" x14ac:dyDescent="0.25">
      <c r="A1258" s="13"/>
      <c r="B1258" s="13"/>
      <c r="C1258" s="13"/>
      <c r="D1258" s="13"/>
      <c r="E1258" s="13"/>
      <c r="F1258" s="13"/>
      <c r="G1258" s="13"/>
      <c r="H1258" s="13"/>
      <c r="I1258" s="13"/>
      <c r="J1258" s="13"/>
      <c r="K1258" s="13"/>
    </row>
    <row r="1259" spans="1:11" x14ac:dyDescent="0.25">
      <c r="A1259" s="13"/>
      <c r="B1259" s="13"/>
      <c r="C1259" s="13"/>
      <c r="D1259" s="13"/>
      <c r="E1259" s="13"/>
      <c r="F1259" s="13"/>
      <c r="G1259" s="13"/>
      <c r="H1259" s="13"/>
      <c r="I1259" s="13"/>
      <c r="J1259" s="13"/>
      <c r="K1259" s="13"/>
    </row>
    <row r="1260" spans="1:11" x14ac:dyDescent="0.25">
      <c r="A1260" s="13"/>
      <c r="B1260" s="13"/>
      <c r="C1260" s="13"/>
      <c r="D1260" s="13"/>
      <c r="E1260" s="13"/>
      <c r="F1260" s="13"/>
      <c r="G1260" s="13"/>
      <c r="H1260" s="13"/>
      <c r="I1260" s="13"/>
      <c r="J1260" s="13"/>
      <c r="K1260" s="13"/>
    </row>
    <row r="1261" spans="1:11" x14ac:dyDescent="0.25">
      <c r="A1261" s="13"/>
      <c r="B1261" s="13"/>
      <c r="C1261" s="13"/>
      <c r="D1261" s="13"/>
      <c r="E1261" s="13"/>
      <c r="F1261" s="13"/>
      <c r="G1261" s="13"/>
      <c r="H1261" s="13"/>
      <c r="I1261" s="13"/>
      <c r="J1261" s="13"/>
      <c r="K1261" s="13"/>
    </row>
    <row r="1262" spans="1:11" x14ac:dyDescent="0.25">
      <c r="A1262" s="13"/>
      <c r="B1262" s="13"/>
      <c r="C1262" s="13"/>
      <c r="D1262" s="13"/>
      <c r="E1262" s="13"/>
      <c r="F1262" s="13"/>
      <c r="G1262" s="13"/>
      <c r="H1262" s="13"/>
      <c r="I1262" s="13"/>
      <c r="J1262" s="13"/>
      <c r="K1262" s="13"/>
    </row>
    <row r="1263" spans="1:11" x14ac:dyDescent="0.25">
      <c r="A1263" s="13"/>
      <c r="B1263" s="13"/>
      <c r="C1263" s="13"/>
      <c r="D1263" s="13"/>
      <c r="E1263" s="13"/>
      <c r="F1263" s="13"/>
      <c r="G1263" s="13"/>
      <c r="H1263" s="13"/>
      <c r="I1263" s="13"/>
      <c r="J1263" s="13"/>
      <c r="K1263" s="13"/>
    </row>
    <row r="1264" spans="1:11" x14ac:dyDescent="0.25">
      <c r="A1264" s="13"/>
      <c r="B1264" s="13"/>
      <c r="C1264" s="13"/>
      <c r="D1264" s="13"/>
      <c r="E1264" s="13"/>
      <c r="F1264" s="13"/>
      <c r="G1264" s="13"/>
      <c r="H1264" s="13"/>
      <c r="I1264" s="13"/>
      <c r="J1264" s="13"/>
      <c r="K1264" s="13"/>
    </row>
    <row r="1265" spans="1:11" x14ac:dyDescent="0.25">
      <c r="A1265" s="13"/>
      <c r="B1265" s="13"/>
      <c r="C1265" s="13"/>
      <c r="D1265" s="13"/>
      <c r="E1265" s="13"/>
      <c r="F1265" s="13"/>
      <c r="G1265" s="13"/>
      <c r="H1265" s="13"/>
      <c r="I1265" s="13"/>
      <c r="J1265" s="13"/>
      <c r="K1265" s="13"/>
    </row>
    <row r="1266" spans="1:11" x14ac:dyDescent="0.25">
      <c r="A1266" s="13"/>
      <c r="B1266" s="13"/>
      <c r="C1266" s="13"/>
      <c r="D1266" s="13"/>
      <c r="E1266" s="13"/>
      <c r="F1266" s="13"/>
      <c r="G1266" s="13"/>
      <c r="H1266" s="13"/>
      <c r="I1266" s="13"/>
      <c r="J1266" s="13"/>
      <c r="K1266" s="13"/>
    </row>
    <row r="1267" spans="1:11" x14ac:dyDescent="0.25">
      <c r="A1267" s="13"/>
      <c r="B1267" s="13"/>
      <c r="C1267" s="13"/>
      <c r="D1267" s="13"/>
      <c r="E1267" s="13"/>
      <c r="F1267" s="13"/>
      <c r="G1267" s="13"/>
      <c r="H1267" s="13"/>
      <c r="I1267" s="13"/>
      <c r="J1267" s="13"/>
      <c r="K1267" s="13"/>
    </row>
    <row r="1268" spans="1:11" x14ac:dyDescent="0.25">
      <c r="A1268" s="13"/>
      <c r="B1268" s="13"/>
      <c r="C1268" s="13"/>
      <c r="D1268" s="13"/>
      <c r="E1268" s="13"/>
      <c r="F1268" s="13"/>
      <c r="G1268" s="13"/>
      <c r="H1268" s="13"/>
      <c r="I1268" s="13"/>
      <c r="J1268" s="13"/>
      <c r="K1268" s="13"/>
    </row>
    <row r="1269" spans="1:11" x14ac:dyDescent="0.25">
      <c r="A1269" s="13"/>
      <c r="B1269" s="13"/>
      <c r="C1269" s="13"/>
      <c r="D1269" s="13"/>
      <c r="E1269" s="13"/>
      <c r="F1269" s="13"/>
      <c r="G1269" s="13"/>
      <c r="H1269" s="13"/>
      <c r="I1269" s="13"/>
      <c r="J1269" s="13"/>
      <c r="K1269" s="13"/>
    </row>
    <row r="1270" spans="1:11" x14ac:dyDescent="0.25">
      <c r="A1270" s="13"/>
      <c r="B1270" s="13"/>
      <c r="C1270" s="13"/>
      <c r="D1270" s="13"/>
      <c r="E1270" s="13"/>
      <c r="F1270" s="13"/>
      <c r="G1270" s="13"/>
      <c r="H1270" s="13"/>
      <c r="I1270" s="13"/>
      <c r="J1270" s="13"/>
      <c r="K1270" s="13"/>
    </row>
    <row r="1271" spans="1:11" x14ac:dyDescent="0.25">
      <c r="A1271" s="13"/>
      <c r="B1271" s="13"/>
      <c r="C1271" s="13"/>
      <c r="D1271" s="13"/>
      <c r="E1271" s="13"/>
      <c r="F1271" s="13"/>
      <c r="G1271" s="13"/>
      <c r="H1271" s="13"/>
      <c r="I1271" s="13"/>
      <c r="J1271" s="13"/>
      <c r="K1271" s="13"/>
    </row>
    <row r="1272" spans="1:11" x14ac:dyDescent="0.25">
      <c r="A1272" s="13"/>
      <c r="B1272" s="13"/>
      <c r="C1272" s="13"/>
      <c r="D1272" s="13"/>
      <c r="E1272" s="13"/>
      <c r="F1272" s="13"/>
      <c r="G1272" s="13"/>
      <c r="H1272" s="13"/>
      <c r="I1272" s="13"/>
      <c r="J1272" s="13"/>
      <c r="K1272" s="13"/>
    </row>
    <row r="1273" spans="1:11" x14ac:dyDescent="0.25">
      <c r="A1273" s="13"/>
      <c r="B1273" s="13"/>
      <c r="C1273" s="13"/>
      <c r="D1273" s="13"/>
      <c r="E1273" s="13"/>
      <c r="F1273" s="13"/>
      <c r="G1273" s="13"/>
      <c r="H1273" s="13"/>
      <c r="I1273" s="13"/>
      <c r="J1273" s="13"/>
      <c r="K1273" s="13"/>
    </row>
    <row r="1274" spans="1:11" x14ac:dyDescent="0.25">
      <c r="A1274" s="13"/>
      <c r="B1274" s="13"/>
      <c r="C1274" s="13"/>
      <c r="D1274" s="13"/>
      <c r="E1274" s="13"/>
      <c r="F1274" s="13"/>
      <c r="G1274" s="13"/>
      <c r="H1274" s="13"/>
      <c r="I1274" s="13"/>
      <c r="J1274" s="13"/>
      <c r="K1274" s="13"/>
    </row>
    <row r="1275" spans="1:11" x14ac:dyDescent="0.25">
      <c r="A1275" s="13"/>
      <c r="B1275" s="13"/>
      <c r="C1275" s="13"/>
      <c r="D1275" s="13"/>
      <c r="E1275" s="13"/>
      <c r="F1275" s="13"/>
      <c r="G1275" s="13"/>
      <c r="H1275" s="13"/>
      <c r="I1275" s="13"/>
      <c r="J1275" s="13"/>
      <c r="K1275" s="13"/>
    </row>
    <row r="1276" spans="1:11" x14ac:dyDescent="0.25">
      <c r="A1276" s="13"/>
      <c r="B1276" s="13"/>
      <c r="C1276" s="13"/>
      <c r="D1276" s="13"/>
      <c r="E1276" s="13"/>
      <c r="F1276" s="13"/>
      <c r="G1276" s="13"/>
      <c r="H1276" s="13"/>
      <c r="I1276" s="13"/>
      <c r="J1276" s="13"/>
      <c r="K1276" s="13"/>
    </row>
    <row r="1277" spans="1:11" x14ac:dyDescent="0.25">
      <c r="A1277" s="13"/>
      <c r="B1277" s="13"/>
      <c r="C1277" s="13"/>
      <c r="D1277" s="13"/>
      <c r="E1277" s="13"/>
      <c r="F1277" s="13"/>
      <c r="G1277" s="13"/>
      <c r="H1277" s="13"/>
      <c r="I1277" s="13"/>
      <c r="J1277" s="13"/>
      <c r="K1277" s="13"/>
    </row>
    <row r="1278" spans="1:11" x14ac:dyDescent="0.25">
      <c r="A1278" s="13"/>
      <c r="B1278" s="13"/>
      <c r="C1278" s="13"/>
      <c r="D1278" s="13"/>
      <c r="E1278" s="13"/>
      <c r="F1278" s="13"/>
      <c r="G1278" s="13"/>
      <c r="H1278" s="13"/>
      <c r="I1278" s="13"/>
      <c r="J1278" s="13"/>
      <c r="K1278" s="13"/>
    </row>
    <row r="1279" spans="1:11" x14ac:dyDescent="0.25">
      <c r="A1279" s="13"/>
      <c r="B1279" s="13"/>
      <c r="C1279" s="13"/>
      <c r="D1279" s="13"/>
      <c r="E1279" s="13"/>
      <c r="F1279" s="13"/>
      <c r="G1279" s="13"/>
      <c r="H1279" s="13"/>
      <c r="I1279" s="13"/>
      <c r="J1279" s="13"/>
      <c r="K1279" s="13"/>
    </row>
    <row r="1280" spans="1:11" x14ac:dyDescent="0.25">
      <c r="A1280" s="13"/>
      <c r="B1280" s="13"/>
      <c r="C1280" s="13"/>
      <c r="D1280" s="13"/>
      <c r="E1280" s="13"/>
      <c r="F1280" s="13"/>
      <c r="G1280" s="13"/>
      <c r="H1280" s="13"/>
      <c r="I1280" s="13"/>
      <c r="J1280" s="13"/>
      <c r="K1280" s="13"/>
    </row>
    <row r="1281" spans="1:11" x14ac:dyDescent="0.25">
      <c r="A1281" s="13"/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</row>
    <row r="1282" spans="1:11" x14ac:dyDescent="0.25">
      <c r="A1282" s="13"/>
      <c r="B1282" s="13"/>
      <c r="C1282" s="13"/>
      <c r="D1282" s="13"/>
      <c r="E1282" s="13"/>
      <c r="F1282" s="13"/>
      <c r="G1282" s="13"/>
      <c r="H1282" s="13"/>
      <c r="I1282" s="13"/>
      <c r="J1282" s="13"/>
      <c r="K1282" s="13"/>
    </row>
    <row r="1283" spans="1:11" x14ac:dyDescent="0.25">
      <c r="A1283" s="13"/>
      <c r="B1283" s="13"/>
      <c r="C1283" s="13"/>
      <c r="D1283" s="13"/>
      <c r="E1283" s="13"/>
      <c r="F1283" s="13"/>
      <c r="G1283" s="13"/>
      <c r="H1283" s="13"/>
      <c r="I1283" s="13"/>
      <c r="J1283" s="13"/>
      <c r="K1283" s="13"/>
    </row>
  </sheetData>
  <mergeCells count="23">
    <mergeCell ref="K8:M8"/>
    <mergeCell ref="A31:AU31"/>
    <mergeCell ref="C49:D49"/>
    <mergeCell ref="F49:G49"/>
    <mergeCell ref="H49:J49"/>
    <mergeCell ref="A29:AU29"/>
    <mergeCell ref="A30:AU30"/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A4:P4"/>
    <mergeCell ref="A5:P5"/>
    <mergeCell ref="O8:O9"/>
    <mergeCell ref="E8:E9"/>
  </mergeCells>
  <phoneticPr fontId="1" type="noConversion"/>
  <printOptions horizontalCentered="1"/>
  <pageMargins left="0.31496062992125984" right="0.19685039370078741" top="0.39370078740157483" bottom="0.39370078740157483" header="0.51181102362204722" footer="0.51181102362204722"/>
  <pageSetup paperSize="9" scale="88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U1282"/>
  <sheetViews>
    <sheetView tabSelected="1" view="pageBreakPreview" zoomScaleNormal="80" zoomScaleSheetLayoutView="100" workbookViewId="0">
      <selection activeCell="K32" sqref="K32"/>
    </sheetView>
  </sheetViews>
  <sheetFormatPr defaultColWidth="9.109375" defaultRowHeight="13.2" x14ac:dyDescent="0.25"/>
  <cols>
    <col min="1" max="1" width="3.88671875" style="20" customWidth="1"/>
    <col min="2" max="2" width="25.5546875" style="20" customWidth="1"/>
    <col min="3" max="3" width="10.109375" style="20" customWidth="1"/>
    <col min="4" max="4" width="22.6640625" style="20" customWidth="1"/>
    <col min="5" max="5" width="9.6640625" style="20" customWidth="1"/>
    <col min="6" max="6" width="7.6640625" style="20" customWidth="1"/>
    <col min="7" max="9" width="7.33203125" style="20" customWidth="1"/>
    <col min="10" max="10" width="3.6640625" style="20" customWidth="1"/>
    <col min="11" max="13" width="7.33203125" style="20" customWidth="1"/>
    <col min="14" max="14" width="7.109375" style="20" customWidth="1"/>
    <col min="15" max="15" width="5" style="20" customWidth="1"/>
    <col min="16" max="16" width="8.33203125" style="20" customWidth="1"/>
    <col min="17" max="16384" width="9.109375" style="20"/>
  </cols>
  <sheetData>
    <row r="1" spans="1:39" x14ac:dyDescent="0.25">
      <c r="A1" s="161" t="str">
        <f>Name_2</f>
        <v>ВСЕРОССИЙСКАЯ ФЕДЕРАЦИЯ ЛЕГКОЙ АТЛЕТИКИ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</row>
    <row r="2" spans="1:39" ht="13.8" x14ac:dyDescent="0.25">
      <c r="A2" s="162" t="s">
        <v>64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</row>
    <row r="3" spans="1:39" ht="13.8" x14ac:dyDescent="0.25">
      <c r="A3" s="160" t="s">
        <v>157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</row>
    <row r="4" spans="1:39" ht="13.8" x14ac:dyDescent="0.25">
      <c r="A4" s="160" t="s">
        <v>120</v>
      </c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</row>
    <row r="5" spans="1:39" x14ac:dyDescent="0.25">
      <c r="A5" s="160" t="s">
        <v>134</v>
      </c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24"/>
      <c r="R5" s="24"/>
      <c r="S5" s="24"/>
      <c r="T5" s="24"/>
    </row>
    <row r="6" spans="1:39" ht="13.8" x14ac:dyDescent="0.25">
      <c r="A6" s="25" t="s">
        <v>140</v>
      </c>
      <c r="B6" s="22"/>
      <c r="C6" s="23"/>
      <c r="D6" s="9"/>
      <c r="E6" s="9"/>
      <c r="F6" s="97"/>
      <c r="G6" s="97"/>
      <c r="H6" s="97"/>
      <c r="I6" s="97"/>
      <c r="J6" s="97"/>
      <c r="K6" s="97"/>
      <c r="L6" s="97"/>
      <c r="M6" s="26"/>
      <c r="N6" s="11"/>
      <c r="O6" s="27"/>
      <c r="P6" s="9" t="s">
        <v>153</v>
      </c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9" ht="12.75" customHeight="1" x14ac:dyDescent="0.25">
      <c r="A7" s="11"/>
      <c r="B7" s="16" t="s">
        <v>13</v>
      </c>
      <c r="C7" s="104" t="s">
        <v>1389</v>
      </c>
      <c r="D7" s="11" t="str">
        <f>d_2</f>
        <v>29.05.2019г.</v>
      </c>
      <c r="E7" s="11" t="s">
        <v>1391</v>
      </c>
      <c r="L7" s="28"/>
      <c r="M7" s="8"/>
      <c r="N7" s="8"/>
      <c r="O7" s="8"/>
      <c r="P7" s="10" t="s">
        <v>160</v>
      </c>
      <c r="V7" s="29"/>
      <c r="W7" s="30"/>
      <c r="AA7" s="8"/>
      <c r="AB7" s="8"/>
      <c r="AC7" s="8"/>
      <c r="AD7" s="8"/>
      <c r="AE7" s="8"/>
      <c r="AF7" s="8"/>
      <c r="AG7" s="8"/>
      <c r="AH7" s="8"/>
      <c r="AI7" s="8"/>
      <c r="AJ7" s="8"/>
    </row>
    <row r="8" spans="1:39" ht="16.95" customHeight="1" x14ac:dyDescent="0.25">
      <c r="A8" s="175" t="s">
        <v>43</v>
      </c>
      <c r="B8" s="175" t="s">
        <v>73</v>
      </c>
      <c r="C8" s="175" t="s">
        <v>38</v>
      </c>
      <c r="D8" s="175" t="s">
        <v>65</v>
      </c>
      <c r="E8" s="175" t="s">
        <v>156</v>
      </c>
      <c r="F8" s="175" t="s">
        <v>22</v>
      </c>
      <c r="G8" s="183" t="s">
        <v>7</v>
      </c>
      <c r="H8" s="183"/>
      <c r="I8" s="183"/>
      <c r="J8" s="182" t="s">
        <v>8</v>
      </c>
      <c r="K8" s="184" t="s">
        <v>7</v>
      </c>
      <c r="L8" s="185"/>
      <c r="M8" s="186"/>
      <c r="N8" s="175" t="s">
        <v>23</v>
      </c>
      <c r="O8" s="177" t="s">
        <v>36</v>
      </c>
      <c r="P8" s="177" t="s">
        <v>24</v>
      </c>
    </row>
    <row r="9" spans="1:39" ht="19.2" customHeight="1" x14ac:dyDescent="0.25">
      <c r="A9" s="176"/>
      <c r="B9" s="176"/>
      <c r="C9" s="176"/>
      <c r="D9" s="176"/>
      <c r="E9" s="176"/>
      <c r="F9" s="176"/>
      <c r="G9" s="31">
        <v>1</v>
      </c>
      <c r="H9" s="31">
        <v>2</v>
      </c>
      <c r="I9" s="31">
        <v>3</v>
      </c>
      <c r="J9" s="182"/>
      <c r="K9" s="31">
        <v>4</v>
      </c>
      <c r="L9" s="31">
        <v>5</v>
      </c>
      <c r="M9" s="31">
        <v>6</v>
      </c>
      <c r="N9" s="176"/>
      <c r="O9" s="178"/>
      <c r="P9" s="178"/>
    </row>
    <row r="10" spans="1:39" ht="13.5" customHeight="1" x14ac:dyDescent="0.25">
      <c r="A10" s="32" t="s">
        <v>25</v>
      </c>
      <c r="B10" s="33" t="str">
        <f>VLOOKUP($F10,УЧАСТНИКИ!$A$2:$L$1106,3,FALSE)</f>
        <v>Бабанин Павел</v>
      </c>
      <c r="C10" s="34" t="str">
        <f>VLOOKUP($F10,УЧАСТНИКИ!$A$2:$L$1106,4,FALSE)</f>
        <v>24.06.1997</v>
      </c>
      <c r="D10" s="33" t="str">
        <f>VLOOKUP($F10,УЧАСТНИКИ!$A$2:$L$1106,5,FALSE)</f>
        <v xml:space="preserve">Омская область </v>
      </c>
      <c r="E10" s="100" t="str">
        <f>VLOOKUP($F10,УЧАСТНИКИ!$A$2:$L$1106,8,FALSE)</f>
        <v>КМС</v>
      </c>
      <c r="F10" s="108" t="s">
        <v>106</v>
      </c>
      <c r="G10" s="32"/>
      <c r="H10" s="32"/>
      <c r="I10" s="32"/>
      <c r="J10" s="32"/>
      <c r="K10" s="35"/>
      <c r="L10" s="36"/>
      <c r="M10" s="36"/>
      <c r="N10" s="36"/>
      <c r="O10" s="36"/>
      <c r="P10" s="37" t="str">
        <f>VLOOKUP($F10,УЧАСТНИКИ!$A$2:$L$1106,9,FALSE)</f>
        <v>К</v>
      </c>
      <c r="Q10" s="38"/>
      <c r="R10" s="38"/>
    </row>
    <row r="11" spans="1:39" ht="13.5" customHeight="1" x14ac:dyDescent="0.25">
      <c r="A11" s="32" t="s">
        <v>26</v>
      </c>
      <c r="B11" s="33" t="str">
        <f>VLOOKUP($F11,УЧАСТНИКИ!$A$2:$L$1106,3,FALSE)</f>
        <v>Деркач Павел</v>
      </c>
      <c r="C11" s="34" t="str">
        <f>VLOOKUP($F11,УЧАСТНИКИ!$A$2:$L$1106,4,FALSE)</f>
        <v>02.11.1993</v>
      </c>
      <c r="D11" s="33" t="str">
        <f>VLOOKUP($F11,УЧАСТНИКИ!$A$2:$L$1106,5,FALSE)</f>
        <v>Москва Нижегородская область</v>
      </c>
      <c r="E11" s="100" t="str">
        <f>VLOOKUP($F11,УЧАСТНИКИ!$A$2:$L$1106,8,FALSE)</f>
        <v>МС</v>
      </c>
      <c r="F11" s="108" t="s">
        <v>1268</v>
      </c>
      <c r="G11" s="32"/>
      <c r="H11" s="32"/>
      <c r="I11" s="32"/>
      <c r="J11" s="32"/>
      <c r="K11" s="35"/>
      <c r="L11" s="36"/>
      <c r="M11" s="36"/>
      <c r="N11" s="36"/>
      <c r="O11" s="36"/>
      <c r="P11" s="37" t="str">
        <f>VLOOKUP($F11,УЧАСТНИКИ!$A$2:$L$1106,9,FALSE)</f>
        <v>К</v>
      </c>
      <c r="Q11" s="38"/>
      <c r="R11" s="38"/>
    </row>
    <row r="12" spans="1:39" ht="13.5" customHeight="1" x14ac:dyDescent="0.25">
      <c r="A12" s="32" t="s">
        <v>27</v>
      </c>
      <c r="B12" s="33" t="str">
        <f>VLOOKUP($F12,УЧАСТНИКИ!$A$2:$L$1106,3,FALSE)</f>
        <v>Панчехин Сергей</v>
      </c>
      <c r="C12" s="34" t="str">
        <f>VLOOKUP($F12,УЧАСТНИКИ!$A$2:$L$1106,4,FALSE)</f>
        <v>11.05.1997</v>
      </c>
      <c r="D12" s="33" t="str">
        <f>VLOOKUP($F12,УЧАСТНИКИ!$A$2:$L$1106,5,FALSE)</f>
        <v xml:space="preserve">Краснодарский край </v>
      </c>
      <c r="E12" s="100" t="str">
        <f>VLOOKUP($F12,УЧАСТНИКИ!$A$2:$L$1106,8,FALSE)</f>
        <v>МС</v>
      </c>
      <c r="F12" s="108" t="s">
        <v>1238</v>
      </c>
      <c r="G12" s="32"/>
      <c r="H12" s="32"/>
      <c r="I12" s="32"/>
      <c r="J12" s="32"/>
      <c r="K12" s="35"/>
      <c r="L12" s="36"/>
      <c r="M12" s="36"/>
      <c r="N12" s="36"/>
      <c r="O12" s="36"/>
      <c r="P12" s="37" t="str">
        <f>VLOOKUP($F12,УЧАСТНИКИ!$A$2:$L$1106,9,FALSE)</f>
        <v>Л</v>
      </c>
      <c r="Q12" s="38"/>
      <c r="R12" s="38"/>
    </row>
    <row r="13" spans="1:39" ht="13.5" customHeight="1" x14ac:dyDescent="0.25">
      <c r="A13" s="32" t="s">
        <v>28</v>
      </c>
      <c r="B13" s="33" t="str">
        <f>VLOOKUP($F13,УЧАСТНИКИ!$A$2:$L$1106,3,FALSE)</f>
        <v>Сеськин Демьян</v>
      </c>
      <c r="C13" s="34" t="str">
        <f>VLOOKUP($F13,УЧАСТНИКИ!$A$2:$L$1106,4,FALSE)</f>
        <v>04.08.1997</v>
      </c>
      <c r="D13" s="33" t="str">
        <f>VLOOKUP($F13,УЧАСТНИКИ!$A$2:$L$1106,5,FALSE)</f>
        <v>Москва Санкт-Петербург</v>
      </c>
      <c r="E13" s="100" t="str">
        <f>VLOOKUP($F13,УЧАСТНИКИ!$A$2:$L$1106,8,FALSE)</f>
        <v>МС</v>
      </c>
      <c r="F13" s="108" t="s">
        <v>1304</v>
      </c>
      <c r="G13" s="32"/>
      <c r="H13" s="32"/>
      <c r="I13" s="32"/>
      <c r="J13" s="32"/>
      <c r="K13" s="35"/>
      <c r="L13" s="36"/>
      <c r="M13" s="36"/>
      <c r="N13" s="36"/>
      <c r="O13" s="36"/>
      <c r="P13" s="37" t="str">
        <f>VLOOKUP($F13,УЧАСТНИКИ!$A$2:$L$1106,9,FALSE)</f>
        <v>К</v>
      </c>
      <c r="Q13" s="38"/>
      <c r="R13" s="38"/>
    </row>
    <row r="14" spans="1:39" ht="13.5" customHeight="1" x14ac:dyDescent="0.25">
      <c r="A14" s="32" t="s">
        <v>29</v>
      </c>
      <c r="B14" s="33" t="str">
        <f>VLOOKUP($F14,УЧАСТНИКИ!$A$2:$L$1106,3,FALSE)</f>
        <v>Лесной Александр</v>
      </c>
      <c r="C14" s="34" t="str">
        <f>VLOOKUP($F14,УЧАСТНИКИ!$A$2:$L$1106,4,FALSE)</f>
        <v>28.07.1988</v>
      </c>
      <c r="D14" s="33" t="str">
        <f>VLOOKUP($F14,УЧАСТНИКИ!$A$2:$L$1106,5,FALSE)</f>
        <v>Краснодарский край Нижегородская область</v>
      </c>
      <c r="E14" s="100" t="str">
        <f>VLOOKUP($F14,УЧАСТНИКИ!$A$2:$L$1106,8,FALSE)</f>
        <v>МСМК</v>
      </c>
      <c r="F14" s="108" t="s">
        <v>1233</v>
      </c>
      <c r="G14" s="32"/>
      <c r="H14" s="32"/>
      <c r="I14" s="32"/>
      <c r="J14" s="32"/>
      <c r="K14" s="35"/>
      <c r="L14" s="36"/>
      <c r="M14" s="36"/>
      <c r="N14" s="36"/>
      <c r="O14" s="36"/>
      <c r="P14" s="37" t="str">
        <f>VLOOKUP($F14,УЧАСТНИКИ!$A$2:$L$1106,9,FALSE)</f>
        <v>К</v>
      </c>
      <c r="Q14" s="38"/>
      <c r="R14" s="38"/>
    </row>
    <row r="15" spans="1:39" ht="13.5" customHeight="1" x14ac:dyDescent="0.25">
      <c r="A15" s="32" t="s">
        <v>30</v>
      </c>
      <c r="B15" s="33" t="str">
        <f>VLOOKUP($F15,УЧАСТНИКИ!$A$2:$L$1106,3,FALSE)</f>
        <v>Сидоров Максим</v>
      </c>
      <c r="C15" s="34" t="str">
        <f>VLOOKUP($F15,УЧАСТНИКИ!$A$2:$L$1106,4,FALSE)</f>
        <v>13.05.1986</v>
      </c>
      <c r="D15" s="33" t="str">
        <f>VLOOKUP($F15,УЧАСТНИКИ!$A$2:$L$1106,5,FALSE)</f>
        <v xml:space="preserve">Московская область </v>
      </c>
      <c r="E15" s="100" t="str">
        <f>VLOOKUP($F15,УЧАСТНИКИ!$A$2:$L$1106,8,FALSE)</f>
        <v>МСМК</v>
      </c>
      <c r="F15" s="108" t="s">
        <v>1370</v>
      </c>
      <c r="G15" s="32"/>
      <c r="H15" s="32"/>
      <c r="I15" s="32"/>
      <c r="J15" s="32"/>
      <c r="K15" s="35"/>
      <c r="L15" s="36"/>
      <c r="M15" s="36"/>
      <c r="N15" s="36"/>
      <c r="O15" s="36"/>
      <c r="P15" s="37" t="str">
        <f>VLOOKUP($F15,УЧАСТНИКИ!$A$2:$L$1106,9,FALSE)</f>
        <v>К</v>
      </c>
      <c r="Q15" s="38"/>
      <c r="R15" s="38"/>
    </row>
    <row r="16" spans="1:39" ht="13.5" customHeight="1" x14ac:dyDescent="0.25">
      <c r="A16" s="32" t="s">
        <v>31</v>
      </c>
      <c r="B16" s="33" t="str">
        <f>VLOOKUP($F16,УЧАСТНИКИ!$A$2:$L$1106,3,FALSE)</f>
        <v>Филюшкин Михаил</v>
      </c>
      <c r="C16" s="34" t="str">
        <f>VLOOKUP($F16,УЧАСТНИКИ!$A$2:$L$1106,4,FALSE)</f>
        <v>28.03.1995</v>
      </c>
      <c r="D16" s="33" t="str">
        <f>VLOOKUP($F16,УЧАСТНИКИ!$A$2:$L$1106,5,FALSE)</f>
        <v xml:space="preserve">Омская область </v>
      </c>
      <c r="E16" s="100" t="str">
        <f>VLOOKUP($F16,УЧАСТНИКИ!$A$2:$L$1106,8,FALSE)</f>
        <v>КМС</v>
      </c>
      <c r="F16" s="108" t="s">
        <v>108</v>
      </c>
      <c r="G16" s="32"/>
      <c r="H16" s="32"/>
      <c r="I16" s="32"/>
      <c r="J16" s="32"/>
      <c r="K16" s="35"/>
      <c r="L16" s="36"/>
      <c r="M16" s="36"/>
      <c r="N16" s="36"/>
      <c r="O16" s="36"/>
      <c r="P16" s="37" t="str">
        <f>VLOOKUP($F16,УЧАСТНИКИ!$A$2:$L$1106,9,FALSE)</f>
        <v>К</v>
      </c>
      <c r="Q16" s="38"/>
      <c r="R16" s="38"/>
    </row>
    <row r="17" spans="1:47" ht="13.5" customHeight="1" x14ac:dyDescent="0.25">
      <c r="A17" s="32" t="s">
        <v>49</v>
      </c>
      <c r="B17" s="33" t="str">
        <f>VLOOKUP($F17,УЧАСТНИКИ!$A$2:$L$1106,3,FALSE)</f>
        <v>Лядусов Константин</v>
      </c>
      <c r="C17" s="34" t="str">
        <f>VLOOKUP($F17,УЧАСТНИКИ!$A$2:$L$1106,4,FALSE)</f>
        <v>02.03.1988</v>
      </c>
      <c r="D17" s="33" t="str">
        <f>VLOOKUP($F17,УЧАСТНИКИ!$A$2:$L$1106,5,FALSE)</f>
        <v>Москва Ростовская область</v>
      </c>
      <c r="E17" s="100" t="str">
        <f>VLOOKUP($F17,УЧАСТНИКИ!$A$2:$L$1106,8,FALSE)</f>
        <v>МСМК</v>
      </c>
      <c r="F17" s="108" t="s">
        <v>1349</v>
      </c>
      <c r="G17" s="32"/>
      <c r="H17" s="32"/>
      <c r="I17" s="32"/>
      <c r="J17" s="32"/>
      <c r="K17" s="35"/>
      <c r="L17" s="36"/>
      <c r="M17" s="36"/>
      <c r="N17" s="36"/>
      <c r="O17" s="36"/>
      <c r="P17" s="37" t="str">
        <f>VLOOKUP($F17,УЧАСТНИКИ!$A$2:$L$1106,9,FALSE)</f>
        <v>К</v>
      </c>
      <c r="Q17" s="38"/>
      <c r="R17" s="38"/>
    </row>
    <row r="18" spans="1:47" ht="13.5" customHeight="1" x14ac:dyDescent="0.25">
      <c r="A18" s="138" t="s">
        <v>56</v>
      </c>
      <c r="B18" s="33" t="str">
        <f>VLOOKUP($F18,УЧАСТНИКИ!$A$2:$L$1106,3,FALSE)</f>
        <v>Крутиков Александр</v>
      </c>
      <c r="C18" s="34" t="str">
        <f>VLOOKUP($F18,УЧАСТНИКИ!$A$2:$L$1106,4,FALSE)</f>
        <v>12.12.1993</v>
      </c>
      <c r="D18" s="33" t="str">
        <f>VLOOKUP($F18,УЧАСТНИКИ!$A$2:$L$1106,5,FALSE)</f>
        <v xml:space="preserve">Кировская область </v>
      </c>
      <c r="E18" s="100" t="str">
        <f>VLOOKUP($F18,УЧАСТНИКИ!$A$2:$L$1106,8,FALSE)</f>
        <v>КМС</v>
      </c>
      <c r="F18" s="108" t="s">
        <v>1279</v>
      </c>
      <c r="G18" s="32"/>
      <c r="H18" s="32"/>
      <c r="I18" s="32"/>
      <c r="J18" s="32"/>
      <c r="K18" s="35"/>
      <c r="L18" s="36"/>
      <c r="M18" s="36"/>
      <c r="N18" s="36"/>
      <c r="O18" s="36"/>
      <c r="P18" s="37" t="str">
        <f>VLOOKUP($F18,УЧАСТНИКИ!$A$2:$L$1106,9,FALSE)</f>
        <v>К</v>
      </c>
      <c r="Q18" s="38"/>
      <c r="R18" s="38"/>
    </row>
    <row r="19" spans="1:47" ht="13.5" customHeight="1" x14ac:dyDescent="0.25">
      <c r="A19" s="138" t="s">
        <v>55</v>
      </c>
      <c r="B19" s="33" t="str">
        <f>VLOOKUP($F19,УЧАСТНИКИ!$A$2:$L$1106,3,FALSE)</f>
        <v>Селиверстов Илья</v>
      </c>
      <c r="C19" s="34" t="str">
        <f>VLOOKUP($F19,УЧАСТНИКИ!$A$2:$L$1106,4,FALSE)</f>
        <v>01.08.1999</v>
      </c>
      <c r="D19" s="33" t="str">
        <f>VLOOKUP($F19,УЧАСТНИКИ!$A$2:$L$1106,5,FALSE)</f>
        <v xml:space="preserve">Тверская область </v>
      </c>
      <c r="E19" s="100" t="str">
        <f>VLOOKUP($F19,УЧАСТНИКИ!$A$2:$L$1106,8,FALSE)</f>
        <v>КМС</v>
      </c>
      <c r="F19" s="108" t="s">
        <v>1352</v>
      </c>
      <c r="G19" s="32"/>
      <c r="H19" s="32"/>
      <c r="I19" s="32"/>
      <c r="J19" s="32"/>
      <c r="K19" s="35"/>
      <c r="L19" s="36"/>
      <c r="M19" s="36"/>
      <c r="N19" s="36"/>
      <c r="O19" s="36"/>
      <c r="P19" s="37" t="str">
        <f>VLOOKUP($F19,УЧАСТНИКИ!$A$2:$L$1106,9,FALSE)</f>
        <v>К</v>
      </c>
      <c r="Q19" s="38"/>
      <c r="R19" s="38"/>
    </row>
    <row r="20" spans="1:47" ht="13.5" hidden="1" customHeight="1" x14ac:dyDescent="0.25">
      <c r="A20" s="32" t="s">
        <v>53</v>
      </c>
      <c r="B20" s="33" t="e">
        <f>VLOOKUP($F20,УЧАСТНИКИ!$A$2:$L$1106,3,FALSE)</f>
        <v>#N/A</v>
      </c>
      <c r="C20" s="34" t="e">
        <f>VLOOKUP($F20,УЧАСТНИКИ!$A$2:$L$1106,4,FALSE)</f>
        <v>#N/A</v>
      </c>
      <c r="D20" s="33" t="e">
        <f>VLOOKUP($F20,УЧАСТНИКИ!$A$2:$L$1106,5,FALSE)</f>
        <v>#N/A</v>
      </c>
      <c r="E20" s="100" t="e">
        <f>VLOOKUP($F20,УЧАСТНИКИ!$A$2:$L$1106,8,FALSE)</f>
        <v>#N/A</v>
      </c>
      <c r="F20" s="32"/>
      <c r="G20" s="32"/>
      <c r="H20" s="32"/>
      <c r="I20" s="32"/>
      <c r="J20" s="32"/>
      <c r="K20" s="35"/>
      <c r="L20" s="36"/>
      <c r="M20" s="36"/>
      <c r="N20" s="36"/>
      <c r="O20" s="36"/>
      <c r="P20" s="37" t="e">
        <f>VLOOKUP($F20,УЧАСТНИКИ!$A$2:$L$1106,9,FALSE)</f>
        <v>#N/A</v>
      </c>
      <c r="Q20" s="38"/>
      <c r="R20" s="38"/>
    </row>
    <row r="21" spans="1:47" ht="13.5" hidden="1" customHeight="1" x14ac:dyDescent="0.25">
      <c r="A21" s="32" t="s">
        <v>52</v>
      </c>
      <c r="B21" s="33" t="e">
        <f>VLOOKUP($F21,УЧАСТНИКИ!$A$2:$L$1106,3,FALSE)</f>
        <v>#N/A</v>
      </c>
      <c r="C21" s="34" t="e">
        <f>VLOOKUP($F21,УЧАСТНИКИ!$A$2:$L$1106,4,FALSE)</f>
        <v>#N/A</v>
      </c>
      <c r="D21" s="33" t="e">
        <f>VLOOKUP($F21,УЧАСТНИКИ!$A$2:$L$1106,5,FALSE)</f>
        <v>#N/A</v>
      </c>
      <c r="E21" s="100" t="e">
        <f>VLOOKUP($F21,УЧАСТНИКИ!$A$2:$L$1106,8,FALSE)</f>
        <v>#N/A</v>
      </c>
      <c r="F21" s="32"/>
      <c r="G21" s="32"/>
      <c r="H21" s="32"/>
      <c r="I21" s="32"/>
      <c r="J21" s="32"/>
      <c r="K21" s="35"/>
      <c r="L21" s="36"/>
      <c r="M21" s="36"/>
      <c r="N21" s="36"/>
      <c r="O21" s="36"/>
      <c r="P21" s="37" t="e">
        <f>VLOOKUP($F21,УЧАСТНИКИ!$A$2:$L$1106,9,FALSE)</f>
        <v>#N/A</v>
      </c>
      <c r="Q21" s="38"/>
      <c r="R21" s="38"/>
    </row>
    <row r="22" spans="1:47" ht="13.5" hidden="1" customHeight="1" x14ac:dyDescent="0.25">
      <c r="A22" s="32" t="s">
        <v>51</v>
      </c>
      <c r="B22" s="33" t="e">
        <f>VLOOKUP($F22,УЧАСТНИКИ!$A$2:$L$1106,3,FALSE)</f>
        <v>#N/A</v>
      </c>
      <c r="C22" s="34" t="e">
        <f>VLOOKUP($F22,УЧАСТНИКИ!$A$2:$L$1106,4,FALSE)</f>
        <v>#N/A</v>
      </c>
      <c r="D22" s="33" t="e">
        <f>VLOOKUP($F22,УЧАСТНИКИ!$A$2:$L$1106,5,FALSE)</f>
        <v>#N/A</v>
      </c>
      <c r="E22" s="100" t="e">
        <f>VLOOKUP($F22,УЧАСТНИКИ!$A$2:$L$1106,8,FALSE)</f>
        <v>#N/A</v>
      </c>
      <c r="F22" s="32"/>
      <c r="G22" s="32"/>
      <c r="H22" s="32"/>
      <c r="I22" s="32"/>
      <c r="J22" s="32"/>
      <c r="K22" s="35"/>
      <c r="L22" s="36"/>
      <c r="M22" s="36"/>
      <c r="N22" s="36"/>
      <c r="O22" s="36"/>
      <c r="P22" s="37" t="e">
        <f>VLOOKUP($F22,УЧАСТНИКИ!$A$2:$L$1106,9,FALSE)</f>
        <v>#N/A</v>
      </c>
      <c r="Q22" s="38"/>
      <c r="R22" s="38"/>
    </row>
    <row r="23" spans="1:47" ht="13.5" hidden="1" customHeight="1" x14ac:dyDescent="0.25">
      <c r="A23" s="32" t="s">
        <v>50</v>
      </c>
      <c r="B23" s="33" t="e">
        <f>VLOOKUP($F23,УЧАСТНИКИ!$A$2:$L$1106,3,FALSE)</f>
        <v>#N/A</v>
      </c>
      <c r="C23" s="34" t="e">
        <f>VLOOKUP($F23,УЧАСТНИКИ!$A$2:$L$1106,4,FALSE)</f>
        <v>#N/A</v>
      </c>
      <c r="D23" s="33" t="e">
        <f>VLOOKUP($F23,УЧАСТНИКИ!$A$2:$L$1106,5,FALSE)</f>
        <v>#N/A</v>
      </c>
      <c r="E23" s="100" t="e">
        <f>VLOOKUP($F23,УЧАСТНИКИ!$A$2:$L$1106,8,FALSE)</f>
        <v>#N/A</v>
      </c>
      <c r="F23" s="32"/>
      <c r="G23" s="32"/>
      <c r="H23" s="32"/>
      <c r="I23" s="32"/>
      <c r="J23" s="32"/>
      <c r="K23" s="35"/>
      <c r="L23" s="36"/>
      <c r="M23" s="36"/>
      <c r="N23" s="36"/>
      <c r="O23" s="36"/>
      <c r="P23" s="37" t="e">
        <f>VLOOKUP($F23,УЧАСТНИКИ!$A$2:$L$1106,9,FALSE)</f>
        <v>#N/A</v>
      </c>
      <c r="Q23" s="38"/>
      <c r="R23" s="38"/>
    </row>
    <row r="24" spans="1:47" ht="13.5" hidden="1" customHeight="1" x14ac:dyDescent="0.25">
      <c r="A24" s="32" t="s">
        <v>57</v>
      </c>
      <c r="B24" s="33" t="e">
        <f>VLOOKUP($F24,УЧАСТНИКИ!$A$2:$L$1106,3,FALSE)</f>
        <v>#N/A</v>
      </c>
      <c r="C24" s="34" t="e">
        <f>VLOOKUP($F24,УЧАСТНИКИ!$A$2:$L$1106,4,FALSE)</f>
        <v>#N/A</v>
      </c>
      <c r="D24" s="33" t="e">
        <f>VLOOKUP($F24,УЧАСТНИКИ!$A$2:$L$1106,5,FALSE)</f>
        <v>#N/A</v>
      </c>
      <c r="E24" s="100" t="e">
        <f>VLOOKUP($F24,УЧАСТНИКИ!$A$2:$L$1106,8,FALSE)</f>
        <v>#N/A</v>
      </c>
      <c r="F24" s="32"/>
      <c r="G24" s="32"/>
      <c r="H24" s="32"/>
      <c r="I24" s="32"/>
      <c r="J24" s="32"/>
      <c r="K24" s="35"/>
      <c r="L24" s="36"/>
      <c r="M24" s="36"/>
      <c r="N24" s="36"/>
      <c r="O24" s="36"/>
      <c r="P24" s="37" t="e">
        <f>VLOOKUP($F24,УЧАСТНИКИ!$A$2:$L$1106,9,FALSE)</f>
        <v>#N/A</v>
      </c>
      <c r="Q24" s="38"/>
      <c r="R24" s="38"/>
    </row>
    <row r="25" spans="1:47" ht="13.5" hidden="1" customHeight="1" x14ac:dyDescent="0.25">
      <c r="A25" s="32" t="s">
        <v>58</v>
      </c>
      <c r="B25" s="33" t="e">
        <f>VLOOKUP($F25,УЧАСТНИКИ!$A$2:$L$1106,3,FALSE)</f>
        <v>#N/A</v>
      </c>
      <c r="C25" s="34" t="e">
        <f>VLOOKUP($F25,УЧАСТНИКИ!$A$2:$L$1106,4,FALSE)</f>
        <v>#N/A</v>
      </c>
      <c r="D25" s="33" t="e">
        <f>VLOOKUP($F25,УЧАСТНИКИ!$A$2:$L$1106,5,FALSE)</f>
        <v>#N/A</v>
      </c>
      <c r="E25" s="100" t="e">
        <f>VLOOKUP($F25,УЧАСТНИКИ!$A$2:$L$1106,8,FALSE)</f>
        <v>#N/A</v>
      </c>
      <c r="F25" s="32"/>
      <c r="G25" s="32"/>
      <c r="H25" s="32"/>
      <c r="I25" s="32"/>
      <c r="J25" s="32"/>
      <c r="K25" s="35"/>
      <c r="L25" s="36"/>
      <c r="M25" s="36"/>
      <c r="N25" s="36"/>
      <c r="O25" s="36"/>
      <c r="P25" s="37" t="e">
        <f>VLOOKUP($F25,УЧАСТНИКИ!$A$2:$L$1106,9,FALSE)</f>
        <v>#N/A</v>
      </c>
      <c r="Q25" s="38"/>
      <c r="R25" s="38"/>
    </row>
    <row r="26" spans="1:47" ht="13.5" hidden="1" customHeight="1" x14ac:dyDescent="0.25">
      <c r="A26" s="32" t="s">
        <v>59</v>
      </c>
      <c r="B26" s="33" t="e">
        <f>VLOOKUP($F26,УЧАСТНИКИ!$A$2:$L$1106,3,FALSE)</f>
        <v>#N/A</v>
      </c>
      <c r="C26" s="34" t="e">
        <f>VLOOKUP($F26,УЧАСТНИКИ!$A$2:$L$1106,4,FALSE)</f>
        <v>#N/A</v>
      </c>
      <c r="D26" s="33" t="e">
        <f>VLOOKUP($F26,УЧАСТНИКИ!$A$2:$L$1106,5,FALSE)</f>
        <v>#N/A</v>
      </c>
      <c r="E26" s="100" t="e">
        <f>VLOOKUP($F26,УЧАСТНИКИ!$A$2:$L$1106,8,FALSE)</f>
        <v>#N/A</v>
      </c>
      <c r="F26" s="32"/>
      <c r="G26" s="32"/>
      <c r="H26" s="32"/>
      <c r="I26" s="32"/>
      <c r="J26" s="32"/>
      <c r="K26" s="35"/>
      <c r="L26" s="36"/>
      <c r="M26" s="36"/>
      <c r="N26" s="36"/>
      <c r="O26" s="36"/>
      <c r="P26" s="37" t="e">
        <f>VLOOKUP($F26,УЧАСТНИКИ!$A$2:$L$1106,9,FALSE)</f>
        <v>#N/A</v>
      </c>
      <c r="Q26" s="38"/>
      <c r="R26" s="38"/>
    </row>
    <row r="27" spans="1:47" ht="13.5" customHeight="1" x14ac:dyDescent="0.25">
      <c r="A27" s="39"/>
      <c r="B27" s="40"/>
      <c r="C27" s="41"/>
      <c r="D27" s="42"/>
      <c r="E27" s="42"/>
      <c r="F27" s="39"/>
      <c r="G27" s="39"/>
      <c r="H27" s="39"/>
      <c r="I27" s="39"/>
      <c r="J27" s="39"/>
      <c r="K27" s="43"/>
      <c r="L27" s="17"/>
      <c r="M27" s="17"/>
      <c r="N27" s="17"/>
      <c r="O27" s="17"/>
      <c r="P27" s="41"/>
      <c r="Q27" s="38"/>
      <c r="R27" s="38"/>
    </row>
    <row r="28" spans="1:47" x14ac:dyDescent="0.25">
      <c r="A28" s="172" t="s">
        <v>3</v>
      </c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  <c r="AK28" s="173"/>
      <c r="AL28" s="173"/>
      <c r="AM28" s="173"/>
      <c r="AN28" s="173"/>
      <c r="AO28" s="173"/>
      <c r="AP28" s="173"/>
      <c r="AQ28" s="173"/>
      <c r="AR28" s="173"/>
      <c r="AS28" s="173"/>
      <c r="AT28" s="173"/>
      <c r="AU28" s="173"/>
    </row>
    <row r="29" spans="1:47" x14ac:dyDescent="0.25">
      <c r="A29" s="172" t="s">
        <v>4</v>
      </c>
      <c r="B29" s="173"/>
      <c r="C29" s="173"/>
      <c r="D29" s="173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173"/>
      <c r="AT29" s="173"/>
      <c r="AU29" s="173"/>
    </row>
    <row r="30" spans="1:47" x14ac:dyDescent="0.25">
      <c r="A30" s="174" t="s">
        <v>5</v>
      </c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  <c r="AK30" s="174"/>
      <c r="AL30" s="174"/>
      <c r="AM30" s="174"/>
      <c r="AN30" s="174"/>
      <c r="AO30" s="174"/>
      <c r="AP30" s="174"/>
      <c r="AQ30" s="174"/>
      <c r="AR30" s="174"/>
      <c r="AS30" s="174"/>
      <c r="AT30" s="174"/>
      <c r="AU30" s="174"/>
    </row>
    <row r="31" spans="1:47" ht="15.6" x14ac:dyDescent="0.3">
      <c r="A31" s="15"/>
      <c r="B31" s="46"/>
      <c r="C31" s="46"/>
      <c r="D31" s="46"/>
      <c r="E31" s="46"/>
      <c r="F31" s="15"/>
      <c r="G31" s="15"/>
      <c r="H31" s="15"/>
      <c r="I31" s="15"/>
      <c r="J31" s="15"/>
      <c r="K31" s="46"/>
    </row>
    <row r="32" spans="1:47" ht="15.6" x14ac:dyDescent="0.3">
      <c r="A32" s="15"/>
      <c r="B32" s="46"/>
      <c r="C32" s="46"/>
      <c r="D32" s="46"/>
      <c r="E32" s="46"/>
      <c r="F32" s="15"/>
      <c r="G32" s="15"/>
      <c r="H32" s="15"/>
      <c r="I32" s="15"/>
      <c r="J32" s="15"/>
      <c r="K32" s="46"/>
    </row>
    <row r="33" spans="1:11" ht="15.6" x14ac:dyDescent="0.3">
      <c r="A33" s="15"/>
      <c r="B33" s="46"/>
      <c r="C33" s="46"/>
      <c r="D33" s="46"/>
      <c r="E33" s="46"/>
      <c r="F33" s="15"/>
      <c r="G33" s="15"/>
      <c r="H33" s="15"/>
      <c r="I33" s="15"/>
      <c r="J33" s="15"/>
      <c r="K33" s="46"/>
    </row>
    <row r="34" spans="1:11" ht="15.6" x14ac:dyDescent="0.3">
      <c r="A34" s="15"/>
      <c r="B34" s="46"/>
      <c r="C34" s="46"/>
      <c r="D34" s="46"/>
      <c r="E34" s="46"/>
      <c r="F34" s="15"/>
      <c r="G34" s="15"/>
      <c r="H34" s="15"/>
      <c r="I34" s="15"/>
      <c r="J34" s="15"/>
      <c r="K34" s="46"/>
    </row>
    <row r="35" spans="1:11" ht="15.6" x14ac:dyDescent="0.3">
      <c r="A35" s="15"/>
      <c r="B35" s="46"/>
      <c r="C35" s="46"/>
      <c r="D35" s="46"/>
      <c r="E35" s="46"/>
      <c r="F35" s="15"/>
      <c r="G35" s="15"/>
      <c r="H35" s="15"/>
      <c r="I35" s="15"/>
      <c r="J35" s="15"/>
      <c r="K35" s="46"/>
    </row>
    <row r="36" spans="1:11" ht="15.6" x14ac:dyDescent="0.3">
      <c r="A36" s="15"/>
      <c r="B36" s="46"/>
      <c r="C36" s="46"/>
      <c r="D36" s="46"/>
      <c r="E36" s="46"/>
      <c r="F36" s="15"/>
      <c r="G36" s="15"/>
      <c r="H36" s="15"/>
      <c r="I36" s="15"/>
      <c r="J36" s="15"/>
      <c r="K36" s="46"/>
    </row>
    <row r="37" spans="1:11" ht="15.6" x14ac:dyDescent="0.3">
      <c r="A37" s="15"/>
      <c r="B37" s="46"/>
      <c r="C37" s="46"/>
      <c r="D37" s="46"/>
      <c r="E37" s="46"/>
      <c r="F37" s="15"/>
      <c r="G37" s="15"/>
      <c r="H37" s="15"/>
      <c r="I37" s="15"/>
      <c r="J37" s="15"/>
      <c r="K37" s="46"/>
    </row>
    <row r="38" spans="1:11" ht="15.6" x14ac:dyDescent="0.3">
      <c r="A38" s="15"/>
      <c r="B38" s="46"/>
      <c r="C38" s="46"/>
      <c r="D38" s="46"/>
      <c r="E38" s="46"/>
      <c r="F38" s="15"/>
      <c r="G38" s="15"/>
      <c r="H38" s="15"/>
      <c r="I38" s="15"/>
      <c r="J38" s="15"/>
      <c r="K38" s="46"/>
    </row>
    <row r="39" spans="1:11" x14ac:dyDescent="0.25">
      <c r="A39" s="13"/>
      <c r="B39" s="47"/>
      <c r="C39" s="13"/>
      <c r="D39" s="13"/>
      <c r="E39" s="13"/>
      <c r="F39" s="13"/>
      <c r="G39" s="13"/>
      <c r="H39" s="13"/>
      <c r="I39" s="13"/>
      <c r="J39" s="13"/>
      <c r="K39" s="13"/>
    </row>
    <row r="40" spans="1:11" ht="15.6" x14ac:dyDescent="0.3">
      <c r="A40" s="15"/>
      <c r="B40" s="46"/>
      <c r="C40" s="46"/>
      <c r="D40" s="46"/>
      <c r="E40" s="46"/>
      <c r="F40" s="15"/>
      <c r="G40" s="15"/>
      <c r="H40" s="15"/>
      <c r="I40" s="15"/>
      <c r="J40" s="15"/>
      <c r="K40" s="46"/>
    </row>
    <row r="41" spans="1:11" ht="15.6" x14ac:dyDescent="0.3">
      <c r="A41" s="15"/>
      <c r="B41" s="46"/>
      <c r="C41" s="46"/>
      <c r="D41" s="46"/>
      <c r="E41" s="46"/>
      <c r="F41" s="15"/>
      <c r="G41" s="15"/>
      <c r="H41" s="15"/>
      <c r="I41" s="15"/>
      <c r="J41" s="15"/>
      <c r="K41" s="46"/>
    </row>
    <row r="42" spans="1:11" ht="15.6" x14ac:dyDescent="0.3">
      <c r="A42" s="15"/>
      <c r="B42" s="46"/>
      <c r="C42" s="46"/>
      <c r="D42" s="46"/>
      <c r="E42" s="46"/>
      <c r="F42" s="15"/>
      <c r="G42" s="15"/>
      <c r="H42" s="15"/>
      <c r="I42" s="15"/>
      <c r="J42" s="15"/>
      <c r="K42" s="46"/>
    </row>
    <row r="43" spans="1:11" ht="15.6" x14ac:dyDescent="0.3">
      <c r="A43" s="15"/>
      <c r="B43" s="46"/>
      <c r="C43" s="46"/>
      <c r="D43" s="46"/>
      <c r="E43" s="46"/>
      <c r="F43" s="15"/>
      <c r="G43" s="15"/>
      <c r="H43" s="15"/>
      <c r="I43" s="15"/>
      <c r="J43" s="15"/>
      <c r="K43" s="46"/>
    </row>
    <row r="44" spans="1:11" ht="15.6" x14ac:dyDescent="0.3">
      <c r="A44" s="15"/>
      <c r="B44" s="46"/>
      <c r="C44" s="46"/>
      <c r="D44" s="46"/>
      <c r="E44" s="46"/>
      <c r="F44" s="15"/>
      <c r="G44" s="15"/>
      <c r="H44" s="15"/>
      <c r="I44" s="15"/>
      <c r="J44" s="15"/>
      <c r="K44" s="46"/>
    </row>
    <row r="45" spans="1:11" ht="15.6" x14ac:dyDescent="0.3">
      <c r="A45" s="15"/>
      <c r="B45" s="46"/>
      <c r="C45" s="46"/>
      <c r="D45" s="46"/>
      <c r="E45" s="46"/>
      <c r="F45" s="15"/>
      <c r="G45" s="15"/>
      <c r="H45" s="15"/>
      <c r="I45" s="15"/>
      <c r="J45" s="15"/>
      <c r="K45" s="46"/>
    </row>
    <row r="46" spans="1:11" ht="15.6" x14ac:dyDescent="0.3">
      <c r="A46" s="15"/>
      <c r="B46" s="46"/>
      <c r="C46" s="46"/>
      <c r="D46" s="46"/>
      <c r="E46" s="46"/>
      <c r="F46" s="15"/>
      <c r="G46" s="15"/>
      <c r="H46" s="15"/>
      <c r="I46" s="15"/>
      <c r="J46" s="15"/>
      <c r="K46" s="46"/>
    </row>
    <row r="47" spans="1:11" ht="15.6" x14ac:dyDescent="0.3">
      <c r="A47" s="15"/>
      <c r="B47" s="46"/>
      <c r="C47" s="46"/>
      <c r="D47" s="46"/>
      <c r="E47" s="46"/>
      <c r="F47" s="15"/>
      <c r="G47" s="15"/>
      <c r="H47" s="15"/>
      <c r="I47" s="15"/>
      <c r="J47" s="15"/>
      <c r="K47" s="46"/>
    </row>
    <row r="48" spans="1:11" x14ac:dyDescent="0.25">
      <c r="A48" s="15"/>
      <c r="B48" s="48"/>
      <c r="C48" s="169"/>
      <c r="D48" s="169"/>
      <c r="E48" s="98"/>
      <c r="F48" s="170"/>
      <c r="G48" s="170"/>
      <c r="H48" s="169"/>
      <c r="I48" s="169"/>
      <c r="J48" s="169"/>
      <c r="K48" s="15"/>
    </row>
    <row r="49" spans="1:11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 x14ac:dyDescent="0.2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 x14ac:dyDescent="0.2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 x14ac:dyDescent="0.2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 x14ac:dyDescent="0.2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 x14ac:dyDescent="0.2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 x14ac:dyDescent="0.2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 x14ac:dyDescent="0.25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 x14ac:dyDescent="0.2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 x14ac:dyDescent="0.2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 x14ac:dyDescent="0.2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 x14ac:dyDescent="0.2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 x14ac:dyDescent="0.2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 x14ac:dyDescent="0.2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 x14ac:dyDescent="0.2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 x14ac:dyDescent="0.25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 x14ac:dyDescent="0.25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 x14ac:dyDescent="0.25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 x14ac:dyDescent="0.25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 x14ac:dyDescent="0.25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 x14ac:dyDescent="0.25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 x14ac:dyDescent="0.25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 x14ac:dyDescent="0.25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 x14ac:dyDescent="0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 x14ac:dyDescent="0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 x14ac:dyDescent="0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 x14ac:dyDescent="0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 x14ac:dyDescent="0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 x14ac:dyDescent="0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 x14ac:dyDescent="0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 x14ac:dyDescent="0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 x14ac:dyDescent="0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 x14ac:dyDescent="0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 x14ac:dyDescent="0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 x14ac:dyDescent="0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 x14ac:dyDescent="0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 x14ac:dyDescent="0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 x14ac:dyDescent="0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 x14ac:dyDescent="0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 x14ac:dyDescent="0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 x14ac:dyDescent="0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 x14ac:dyDescent="0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 x14ac:dyDescent="0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 x14ac:dyDescent="0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 x14ac:dyDescent="0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 x14ac:dyDescent="0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 x14ac:dyDescent="0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 x14ac:dyDescent="0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 x14ac:dyDescent="0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 x14ac:dyDescent="0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 x14ac:dyDescent="0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 x14ac:dyDescent="0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 x14ac:dyDescent="0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 x14ac:dyDescent="0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 x14ac:dyDescent="0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 x14ac:dyDescent="0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 x14ac:dyDescent="0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 x14ac:dyDescent="0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 x14ac:dyDescent="0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 x14ac:dyDescent="0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 x14ac:dyDescent="0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 x14ac:dyDescent="0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 x14ac:dyDescent="0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 x14ac:dyDescent="0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 x14ac:dyDescent="0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 x14ac:dyDescent="0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 x14ac:dyDescent="0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 x14ac:dyDescent="0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 x14ac:dyDescent="0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 x14ac:dyDescent="0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 x14ac:dyDescent="0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 x14ac:dyDescent="0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 x14ac:dyDescent="0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 x14ac:dyDescent="0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 x14ac:dyDescent="0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 x14ac:dyDescent="0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 x14ac:dyDescent="0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 x14ac:dyDescent="0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 x14ac:dyDescent="0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 x14ac:dyDescent="0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 x14ac:dyDescent="0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 x14ac:dyDescent="0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 x14ac:dyDescent="0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 x14ac:dyDescent="0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 x14ac:dyDescent="0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 x14ac:dyDescent="0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 x14ac:dyDescent="0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 x14ac:dyDescent="0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 x14ac:dyDescent="0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 x14ac:dyDescent="0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 x14ac:dyDescent="0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 x14ac:dyDescent="0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 x14ac:dyDescent="0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 x14ac:dyDescent="0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 x14ac:dyDescent="0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 x14ac:dyDescent="0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 x14ac:dyDescent="0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 x14ac:dyDescent="0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 x14ac:dyDescent="0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 x14ac:dyDescent="0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</row>
    <row r="202" spans="1:11" x14ac:dyDescent="0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1" x14ac:dyDescent="0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1" x14ac:dyDescent="0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1" x14ac:dyDescent="0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1" x14ac:dyDescent="0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1" x14ac:dyDescent="0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1" x14ac:dyDescent="0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pans="1:11" x14ac:dyDescent="0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</row>
    <row r="210" spans="1:11" x14ac:dyDescent="0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</row>
    <row r="211" spans="1:11" x14ac:dyDescent="0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</row>
    <row r="212" spans="1:11" x14ac:dyDescent="0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</row>
    <row r="213" spans="1:11" x14ac:dyDescent="0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</row>
    <row r="214" spans="1:11" x14ac:dyDescent="0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</row>
    <row r="215" spans="1:11" x14ac:dyDescent="0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</row>
    <row r="216" spans="1:11" x14ac:dyDescent="0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</row>
    <row r="217" spans="1:11" x14ac:dyDescent="0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</row>
    <row r="218" spans="1:11" x14ac:dyDescent="0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</row>
    <row r="219" spans="1:11" x14ac:dyDescent="0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</row>
    <row r="220" spans="1:11" x14ac:dyDescent="0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</row>
    <row r="221" spans="1:11" x14ac:dyDescent="0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</row>
    <row r="222" spans="1:11" x14ac:dyDescent="0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</row>
    <row r="223" spans="1:11" x14ac:dyDescent="0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</row>
    <row r="224" spans="1:11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</row>
    <row r="225" spans="1:11" x14ac:dyDescent="0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</row>
    <row r="226" spans="1:11" x14ac:dyDescent="0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</row>
    <row r="227" spans="1:11" x14ac:dyDescent="0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</row>
    <row r="228" spans="1:11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</row>
    <row r="229" spans="1:11" x14ac:dyDescent="0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</row>
    <row r="230" spans="1:11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</row>
    <row r="231" spans="1:11" x14ac:dyDescent="0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</row>
    <row r="232" spans="1:11" x14ac:dyDescent="0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</row>
    <row r="233" spans="1:11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</row>
    <row r="234" spans="1:11" x14ac:dyDescent="0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</row>
    <row r="235" spans="1:11" x14ac:dyDescent="0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</row>
    <row r="236" spans="1:11" x14ac:dyDescent="0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</row>
    <row r="237" spans="1:11" x14ac:dyDescent="0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</row>
    <row r="238" spans="1:11" x14ac:dyDescent="0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</row>
    <row r="239" spans="1:11" x14ac:dyDescent="0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</row>
    <row r="240" spans="1:11" x14ac:dyDescent="0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</row>
    <row r="241" spans="1:11" x14ac:dyDescent="0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</row>
    <row r="242" spans="1:11" x14ac:dyDescent="0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</row>
    <row r="243" spans="1:11" x14ac:dyDescent="0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</row>
    <row r="244" spans="1:11" x14ac:dyDescent="0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</row>
    <row r="245" spans="1:11" x14ac:dyDescent="0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</row>
    <row r="246" spans="1:11" x14ac:dyDescent="0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</row>
    <row r="247" spans="1:11" x14ac:dyDescent="0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</row>
    <row r="248" spans="1:11" x14ac:dyDescent="0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</row>
    <row r="249" spans="1:11" x14ac:dyDescent="0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</row>
    <row r="250" spans="1:11" x14ac:dyDescent="0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</row>
    <row r="251" spans="1:11" x14ac:dyDescent="0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</row>
    <row r="252" spans="1:11" x14ac:dyDescent="0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</row>
    <row r="253" spans="1:11" x14ac:dyDescent="0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</row>
    <row r="254" spans="1:11" x14ac:dyDescent="0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</row>
    <row r="255" spans="1:11" x14ac:dyDescent="0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</row>
    <row r="256" spans="1:11" x14ac:dyDescent="0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</row>
    <row r="257" spans="1:11" x14ac:dyDescent="0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</row>
    <row r="258" spans="1:11" x14ac:dyDescent="0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</row>
    <row r="259" spans="1:11" x14ac:dyDescent="0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</row>
    <row r="260" spans="1:11" x14ac:dyDescent="0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</row>
    <row r="261" spans="1:11" x14ac:dyDescent="0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</row>
    <row r="262" spans="1:11" x14ac:dyDescent="0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</row>
    <row r="263" spans="1:11" x14ac:dyDescent="0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</row>
    <row r="264" spans="1:11" x14ac:dyDescent="0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</row>
    <row r="265" spans="1:11" x14ac:dyDescent="0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</row>
    <row r="266" spans="1:11" x14ac:dyDescent="0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</row>
    <row r="267" spans="1:11" x14ac:dyDescent="0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</row>
    <row r="268" spans="1:11" x14ac:dyDescent="0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</row>
    <row r="269" spans="1:11" x14ac:dyDescent="0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</row>
    <row r="270" spans="1:11" x14ac:dyDescent="0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</row>
    <row r="271" spans="1:11" x14ac:dyDescent="0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</row>
    <row r="272" spans="1:11" x14ac:dyDescent="0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</row>
    <row r="273" spans="1:11" x14ac:dyDescent="0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</row>
    <row r="274" spans="1:11" x14ac:dyDescent="0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</row>
    <row r="275" spans="1:11" x14ac:dyDescent="0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</row>
    <row r="276" spans="1:11" x14ac:dyDescent="0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</row>
    <row r="277" spans="1:11" x14ac:dyDescent="0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</row>
    <row r="278" spans="1:11" x14ac:dyDescent="0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</row>
    <row r="279" spans="1:11" x14ac:dyDescent="0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</row>
    <row r="280" spans="1:11" x14ac:dyDescent="0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</row>
    <row r="281" spans="1:11" x14ac:dyDescent="0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</row>
    <row r="282" spans="1:11" x14ac:dyDescent="0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</row>
    <row r="283" spans="1:11" x14ac:dyDescent="0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</row>
    <row r="284" spans="1:11" x14ac:dyDescent="0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</row>
    <row r="285" spans="1:11" x14ac:dyDescent="0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</row>
    <row r="286" spans="1:11" x14ac:dyDescent="0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</row>
    <row r="287" spans="1:11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</row>
    <row r="288" spans="1:11" x14ac:dyDescent="0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</row>
    <row r="289" spans="1:11" x14ac:dyDescent="0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</row>
    <row r="290" spans="1:11" x14ac:dyDescent="0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</row>
    <row r="291" spans="1:11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</row>
    <row r="292" spans="1:11" x14ac:dyDescent="0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</row>
    <row r="293" spans="1:11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</row>
    <row r="294" spans="1:11" x14ac:dyDescent="0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</row>
    <row r="295" spans="1:11" x14ac:dyDescent="0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</row>
    <row r="296" spans="1:11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</row>
    <row r="297" spans="1:11" x14ac:dyDescent="0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</row>
    <row r="298" spans="1:11" x14ac:dyDescent="0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</row>
    <row r="299" spans="1:11" x14ac:dyDescent="0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</row>
    <row r="300" spans="1:11" x14ac:dyDescent="0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</row>
    <row r="301" spans="1:11" x14ac:dyDescent="0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</row>
    <row r="302" spans="1:11" x14ac:dyDescent="0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</row>
    <row r="303" spans="1:11" x14ac:dyDescent="0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</row>
    <row r="304" spans="1:11" x14ac:dyDescent="0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spans="1:11" x14ac:dyDescent="0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</row>
    <row r="306" spans="1:11" x14ac:dyDescent="0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</row>
    <row r="307" spans="1:11" x14ac:dyDescent="0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</row>
    <row r="308" spans="1:11" x14ac:dyDescent="0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</row>
    <row r="309" spans="1:11" x14ac:dyDescent="0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</row>
    <row r="310" spans="1:11" x14ac:dyDescent="0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</row>
    <row r="311" spans="1:1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</row>
    <row r="312" spans="1:11" x14ac:dyDescent="0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</row>
    <row r="313" spans="1:11" x14ac:dyDescent="0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</row>
    <row r="314" spans="1:11" x14ac:dyDescent="0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</row>
    <row r="315" spans="1:11" x14ac:dyDescent="0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</row>
    <row r="316" spans="1:11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</row>
    <row r="317" spans="1:11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</row>
    <row r="318" spans="1:11" x14ac:dyDescent="0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</row>
    <row r="319" spans="1:11" x14ac:dyDescent="0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</row>
    <row r="320" spans="1:11" x14ac:dyDescent="0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</row>
    <row r="321" spans="1:11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x14ac:dyDescent="0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x14ac:dyDescent="0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</row>
    <row r="328" spans="1:11" x14ac:dyDescent="0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</row>
    <row r="329" spans="1:11" x14ac:dyDescent="0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</row>
    <row r="330" spans="1:11" x14ac:dyDescent="0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</row>
    <row r="331" spans="1:11" x14ac:dyDescent="0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</row>
    <row r="332" spans="1:11" x14ac:dyDescent="0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</row>
    <row r="333" spans="1:11" x14ac:dyDescent="0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</row>
    <row r="334" spans="1:11" x14ac:dyDescent="0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</row>
    <row r="335" spans="1:11" x14ac:dyDescent="0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</row>
    <row r="336" spans="1:11" x14ac:dyDescent="0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</row>
    <row r="337" spans="1:11" x14ac:dyDescent="0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</row>
    <row r="338" spans="1:11" x14ac:dyDescent="0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</row>
    <row r="339" spans="1:11" x14ac:dyDescent="0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</row>
    <row r="340" spans="1:11" x14ac:dyDescent="0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</row>
    <row r="341" spans="1:11" x14ac:dyDescent="0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</row>
    <row r="342" spans="1:11" x14ac:dyDescent="0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</row>
    <row r="343" spans="1:11" x14ac:dyDescent="0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</row>
    <row r="344" spans="1:11" x14ac:dyDescent="0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</row>
    <row r="345" spans="1:11" x14ac:dyDescent="0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</row>
    <row r="353" spans="1:11" x14ac:dyDescent="0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</row>
    <row r="354" spans="1:11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</row>
    <row r="355" spans="1:11" x14ac:dyDescent="0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</row>
    <row r="356" spans="1:11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</row>
    <row r="357" spans="1:11" x14ac:dyDescent="0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</row>
    <row r="358" spans="1:11" x14ac:dyDescent="0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</row>
    <row r="359" spans="1:11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</row>
    <row r="360" spans="1:11" x14ac:dyDescent="0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</row>
    <row r="361" spans="1:11" x14ac:dyDescent="0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</row>
    <row r="362" spans="1:11" x14ac:dyDescent="0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</row>
    <row r="363" spans="1:11" x14ac:dyDescent="0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</row>
    <row r="364" spans="1:11" x14ac:dyDescent="0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</row>
    <row r="365" spans="1:11" x14ac:dyDescent="0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</row>
    <row r="366" spans="1:11" x14ac:dyDescent="0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</row>
    <row r="367" spans="1:11" x14ac:dyDescent="0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</row>
    <row r="368" spans="1:11" x14ac:dyDescent="0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</row>
    <row r="369" spans="1:11" x14ac:dyDescent="0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</row>
    <row r="370" spans="1:11" x14ac:dyDescent="0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</row>
    <row r="371" spans="1:11" x14ac:dyDescent="0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</row>
    <row r="372" spans="1:11" x14ac:dyDescent="0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</row>
    <row r="373" spans="1:11" x14ac:dyDescent="0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</row>
    <row r="374" spans="1:11" x14ac:dyDescent="0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</row>
    <row r="375" spans="1:11" x14ac:dyDescent="0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</row>
    <row r="376" spans="1:11" x14ac:dyDescent="0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</row>
    <row r="377" spans="1:11" x14ac:dyDescent="0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</row>
    <row r="378" spans="1:11" x14ac:dyDescent="0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</row>
    <row r="379" spans="1:11" x14ac:dyDescent="0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</row>
    <row r="380" spans="1:11" x14ac:dyDescent="0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</row>
    <row r="381" spans="1:11" x14ac:dyDescent="0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</row>
    <row r="382" spans="1:11" x14ac:dyDescent="0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</row>
    <row r="383" spans="1:11" x14ac:dyDescent="0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</row>
    <row r="384" spans="1:11" x14ac:dyDescent="0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</row>
    <row r="385" spans="1:11" x14ac:dyDescent="0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</row>
    <row r="386" spans="1:11" x14ac:dyDescent="0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</row>
    <row r="387" spans="1:11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</row>
    <row r="388" spans="1:11" x14ac:dyDescent="0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</row>
    <row r="389" spans="1:11" x14ac:dyDescent="0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</row>
    <row r="390" spans="1:11" x14ac:dyDescent="0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</row>
    <row r="391" spans="1:11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</row>
    <row r="392" spans="1:11" x14ac:dyDescent="0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</row>
    <row r="393" spans="1:11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</row>
    <row r="394" spans="1:11" x14ac:dyDescent="0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</row>
    <row r="395" spans="1:11" x14ac:dyDescent="0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</row>
    <row r="396" spans="1:11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</row>
    <row r="397" spans="1:11" x14ac:dyDescent="0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</row>
    <row r="398" spans="1:11" x14ac:dyDescent="0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</row>
    <row r="399" spans="1:11" x14ac:dyDescent="0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</row>
    <row r="400" spans="1:11" x14ac:dyDescent="0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</row>
    <row r="401" spans="1:11" x14ac:dyDescent="0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</row>
    <row r="402" spans="1:11" x14ac:dyDescent="0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</row>
    <row r="403" spans="1:11" x14ac:dyDescent="0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</row>
    <row r="404" spans="1:11" x14ac:dyDescent="0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</row>
    <row r="405" spans="1:11" x14ac:dyDescent="0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</row>
    <row r="406" spans="1:11" x14ac:dyDescent="0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</row>
    <row r="407" spans="1:11" x14ac:dyDescent="0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</row>
    <row r="408" spans="1:11" x14ac:dyDescent="0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</row>
    <row r="409" spans="1:11" x14ac:dyDescent="0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</row>
    <row r="410" spans="1:11" x14ac:dyDescent="0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</row>
    <row r="411" spans="1:11" x14ac:dyDescent="0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</row>
    <row r="412" spans="1:11" x14ac:dyDescent="0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</row>
    <row r="413" spans="1:11" x14ac:dyDescent="0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</row>
    <row r="414" spans="1:11" x14ac:dyDescent="0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</row>
    <row r="415" spans="1:11" x14ac:dyDescent="0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</row>
    <row r="416" spans="1:11" x14ac:dyDescent="0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</row>
    <row r="417" spans="1:11" x14ac:dyDescent="0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</row>
    <row r="418" spans="1:11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</row>
    <row r="419" spans="1:11" x14ac:dyDescent="0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</row>
    <row r="420" spans="1:11" x14ac:dyDescent="0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</row>
    <row r="421" spans="1:11" x14ac:dyDescent="0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</row>
    <row r="422" spans="1:11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</row>
    <row r="423" spans="1:11" x14ac:dyDescent="0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</row>
    <row r="424" spans="1:11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</row>
    <row r="425" spans="1:11" x14ac:dyDescent="0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</row>
    <row r="426" spans="1:11" x14ac:dyDescent="0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</row>
    <row r="427" spans="1:11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</row>
    <row r="428" spans="1:11" x14ac:dyDescent="0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</row>
    <row r="429" spans="1:11" x14ac:dyDescent="0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</row>
    <row r="430" spans="1:11" x14ac:dyDescent="0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</row>
    <row r="431" spans="1:11" x14ac:dyDescent="0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</row>
    <row r="432" spans="1:11" x14ac:dyDescent="0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</row>
    <row r="433" spans="1:11" x14ac:dyDescent="0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</row>
    <row r="434" spans="1:11" x14ac:dyDescent="0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</row>
    <row r="435" spans="1:11" x14ac:dyDescent="0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</row>
    <row r="436" spans="1:11" x14ac:dyDescent="0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</row>
    <row r="437" spans="1:11" x14ac:dyDescent="0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</row>
    <row r="438" spans="1:11" x14ac:dyDescent="0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</row>
    <row r="439" spans="1:11" x14ac:dyDescent="0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</row>
    <row r="440" spans="1:11" x14ac:dyDescent="0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</row>
    <row r="441" spans="1:11" x14ac:dyDescent="0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</row>
    <row r="442" spans="1:11" x14ac:dyDescent="0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</row>
    <row r="443" spans="1:11" x14ac:dyDescent="0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</row>
    <row r="444" spans="1:11" x14ac:dyDescent="0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</row>
    <row r="445" spans="1:11" x14ac:dyDescent="0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</row>
    <row r="446" spans="1:11" x14ac:dyDescent="0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</row>
    <row r="447" spans="1:11" x14ac:dyDescent="0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</row>
    <row r="448" spans="1:11" x14ac:dyDescent="0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</row>
    <row r="449" spans="1:11" x14ac:dyDescent="0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</row>
    <row r="450" spans="1:11" x14ac:dyDescent="0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</row>
    <row r="451" spans="1:11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</row>
    <row r="452" spans="1:11" x14ac:dyDescent="0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</row>
    <row r="453" spans="1:11" x14ac:dyDescent="0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</row>
    <row r="454" spans="1:11" x14ac:dyDescent="0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</row>
    <row r="455" spans="1:11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</row>
    <row r="456" spans="1:11" x14ac:dyDescent="0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</row>
    <row r="457" spans="1:11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</row>
    <row r="458" spans="1:11" x14ac:dyDescent="0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</row>
    <row r="459" spans="1:11" x14ac:dyDescent="0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</row>
    <row r="460" spans="1:11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</row>
    <row r="461" spans="1:11" x14ac:dyDescent="0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</row>
    <row r="462" spans="1:11" x14ac:dyDescent="0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</row>
    <row r="463" spans="1:11" x14ac:dyDescent="0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</row>
    <row r="464" spans="1:11" x14ac:dyDescent="0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</row>
    <row r="465" spans="1:11" x14ac:dyDescent="0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</row>
    <row r="466" spans="1:11" x14ac:dyDescent="0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</row>
    <row r="467" spans="1:11" x14ac:dyDescent="0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</row>
    <row r="468" spans="1:11" x14ac:dyDescent="0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</row>
    <row r="469" spans="1:11" x14ac:dyDescent="0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</row>
    <row r="470" spans="1:11" x14ac:dyDescent="0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</row>
    <row r="471" spans="1:11" x14ac:dyDescent="0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</row>
    <row r="472" spans="1:11" x14ac:dyDescent="0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</row>
    <row r="473" spans="1:11" x14ac:dyDescent="0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</row>
    <row r="474" spans="1:11" x14ac:dyDescent="0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</row>
    <row r="475" spans="1:11" x14ac:dyDescent="0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</row>
    <row r="476" spans="1:11" x14ac:dyDescent="0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</row>
    <row r="477" spans="1:11" x14ac:dyDescent="0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</row>
    <row r="478" spans="1:11" x14ac:dyDescent="0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</row>
    <row r="479" spans="1:11" x14ac:dyDescent="0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</row>
    <row r="480" spans="1:11" x14ac:dyDescent="0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</row>
    <row r="481" spans="1:11" x14ac:dyDescent="0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</row>
    <row r="482" spans="1:11" x14ac:dyDescent="0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</row>
    <row r="483" spans="1:11" x14ac:dyDescent="0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</row>
    <row r="484" spans="1:11" x14ac:dyDescent="0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</row>
    <row r="485" spans="1:11" x14ac:dyDescent="0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</row>
    <row r="486" spans="1:11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</row>
    <row r="487" spans="1:11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</row>
    <row r="488" spans="1:11" x14ac:dyDescent="0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</row>
    <row r="489" spans="1:11" x14ac:dyDescent="0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</row>
    <row r="490" spans="1:11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</row>
    <row r="491" spans="1:11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</row>
    <row r="492" spans="1:11" x14ac:dyDescent="0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</row>
    <row r="493" spans="1:11" x14ac:dyDescent="0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</row>
    <row r="494" spans="1:11" x14ac:dyDescent="0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</row>
    <row r="495" spans="1:11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</row>
    <row r="496" spans="1:11" x14ac:dyDescent="0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</row>
    <row r="497" spans="1:11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</row>
    <row r="498" spans="1:11" x14ac:dyDescent="0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</row>
    <row r="499" spans="1:11" x14ac:dyDescent="0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</row>
    <row r="500" spans="1:11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</row>
    <row r="501" spans="1:11" x14ac:dyDescent="0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</row>
    <row r="502" spans="1:11" x14ac:dyDescent="0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</row>
    <row r="503" spans="1:11" x14ac:dyDescent="0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</row>
    <row r="504" spans="1:11" x14ac:dyDescent="0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</row>
    <row r="505" spans="1:11" x14ac:dyDescent="0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</row>
    <row r="506" spans="1:11" x14ac:dyDescent="0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</row>
    <row r="507" spans="1:11" x14ac:dyDescent="0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</row>
    <row r="508" spans="1:11" x14ac:dyDescent="0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</row>
    <row r="509" spans="1:11" x14ac:dyDescent="0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</row>
    <row r="510" spans="1:11" x14ac:dyDescent="0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</row>
    <row r="511" spans="1:11" x14ac:dyDescent="0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</row>
    <row r="512" spans="1:11" x14ac:dyDescent="0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</row>
    <row r="513" spans="1:11" x14ac:dyDescent="0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</row>
    <row r="514" spans="1:11" x14ac:dyDescent="0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</row>
    <row r="515" spans="1:11" x14ac:dyDescent="0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</row>
    <row r="516" spans="1:11" x14ac:dyDescent="0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</row>
    <row r="517" spans="1:11" x14ac:dyDescent="0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</row>
    <row r="518" spans="1:11" x14ac:dyDescent="0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</row>
    <row r="519" spans="1:11" x14ac:dyDescent="0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</row>
    <row r="520" spans="1:11" x14ac:dyDescent="0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</row>
    <row r="521" spans="1:11" x14ac:dyDescent="0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</row>
    <row r="522" spans="1:11" x14ac:dyDescent="0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</row>
    <row r="523" spans="1:11" x14ac:dyDescent="0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</row>
    <row r="524" spans="1:11" x14ac:dyDescent="0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</row>
    <row r="525" spans="1:11" x14ac:dyDescent="0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</row>
    <row r="526" spans="1:11" x14ac:dyDescent="0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</row>
    <row r="527" spans="1:11" x14ac:dyDescent="0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</row>
    <row r="528" spans="1:11" x14ac:dyDescent="0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</row>
    <row r="529" spans="1:11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</row>
    <row r="530" spans="1:11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</row>
    <row r="531" spans="1:11" x14ac:dyDescent="0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</row>
    <row r="532" spans="1:11" x14ac:dyDescent="0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</row>
    <row r="533" spans="1:11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</row>
    <row r="534" spans="1:11" x14ac:dyDescent="0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</row>
    <row r="535" spans="1:11" x14ac:dyDescent="0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</row>
    <row r="536" spans="1:11" x14ac:dyDescent="0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</row>
    <row r="537" spans="1:11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</row>
    <row r="538" spans="1:11" x14ac:dyDescent="0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</row>
    <row r="539" spans="1:11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</row>
    <row r="540" spans="1:11" x14ac:dyDescent="0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</row>
    <row r="541" spans="1:11" x14ac:dyDescent="0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</row>
    <row r="542" spans="1:11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</row>
    <row r="543" spans="1:11" x14ac:dyDescent="0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</row>
    <row r="544" spans="1:11" x14ac:dyDescent="0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</row>
    <row r="545" spans="1:11" x14ac:dyDescent="0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</row>
    <row r="546" spans="1:11" x14ac:dyDescent="0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</row>
    <row r="547" spans="1:11" x14ac:dyDescent="0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</row>
    <row r="548" spans="1:11" x14ac:dyDescent="0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</row>
    <row r="549" spans="1:11" x14ac:dyDescent="0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</row>
    <row r="550" spans="1:11" x14ac:dyDescent="0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</row>
    <row r="551" spans="1:11" x14ac:dyDescent="0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</row>
    <row r="552" spans="1:11" x14ac:dyDescent="0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</row>
    <row r="553" spans="1:11" x14ac:dyDescent="0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</row>
    <row r="554" spans="1:11" x14ac:dyDescent="0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</row>
    <row r="555" spans="1:11" x14ac:dyDescent="0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</row>
    <row r="556" spans="1:11" x14ac:dyDescent="0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</row>
    <row r="557" spans="1:11" x14ac:dyDescent="0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</row>
    <row r="558" spans="1:11" x14ac:dyDescent="0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</row>
    <row r="559" spans="1:11" x14ac:dyDescent="0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</row>
    <row r="560" spans="1:11" x14ac:dyDescent="0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</row>
    <row r="561" spans="1:11" x14ac:dyDescent="0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</row>
    <row r="562" spans="1:11" x14ac:dyDescent="0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</row>
    <row r="563" spans="1:11" x14ac:dyDescent="0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</row>
    <row r="564" spans="1:11" x14ac:dyDescent="0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</row>
    <row r="565" spans="1:11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</row>
    <row r="566" spans="1:11" x14ac:dyDescent="0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</row>
    <row r="567" spans="1:11" x14ac:dyDescent="0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</row>
    <row r="568" spans="1:11" x14ac:dyDescent="0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</row>
    <row r="569" spans="1:11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</row>
    <row r="570" spans="1:11" x14ac:dyDescent="0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</row>
    <row r="571" spans="1:11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</row>
    <row r="572" spans="1:11" x14ac:dyDescent="0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</row>
    <row r="573" spans="1:11" x14ac:dyDescent="0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</row>
    <row r="574" spans="1:11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</row>
    <row r="575" spans="1:11" x14ac:dyDescent="0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</row>
    <row r="576" spans="1:11" x14ac:dyDescent="0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</row>
    <row r="577" spans="1:11" x14ac:dyDescent="0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</row>
    <row r="578" spans="1:11" x14ac:dyDescent="0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</row>
    <row r="579" spans="1:11" x14ac:dyDescent="0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</row>
    <row r="580" spans="1:11" x14ac:dyDescent="0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</row>
    <row r="581" spans="1:11" x14ac:dyDescent="0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</row>
    <row r="582" spans="1:11" x14ac:dyDescent="0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</row>
    <row r="583" spans="1:11" x14ac:dyDescent="0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</row>
    <row r="584" spans="1:11" x14ac:dyDescent="0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</row>
    <row r="585" spans="1:11" x14ac:dyDescent="0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</row>
    <row r="586" spans="1:11" x14ac:dyDescent="0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</row>
    <row r="587" spans="1:11" x14ac:dyDescent="0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</row>
    <row r="588" spans="1:11" x14ac:dyDescent="0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</row>
    <row r="589" spans="1:11" x14ac:dyDescent="0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</row>
    <row r="590" spans="1:11" x14ac:dyDescent="0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</row>
    <row r="591" spans="1:11" x14ac:dyDescent="0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</row>
    <row r="592" spans="1:11" x14ac:dyDescent="0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</row>
    <row r="593" spans="1:11" x14ac:dyDescent="0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</row>
    <row r="594" spans="1:11" x14ac:dyDescent="0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</row>
    <row r="595" spans="1:11" x14ac:dyDescent="0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</row>
    <row r="596" spans="1:11" x14ac:dyDescent="0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</row>
    <row r="597" spans="1:11" x14ac:dyDescent="0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</row>
    <row r="598" spans="1:11" x14ac:dyDescent="0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</row>
    <row r="599" spans="1:11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</row>
    <row r="600" spans="1:11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</row>
    <row r="601" spans="1:11" x14ac:dyDescent="0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</row>
    <row r="602" spans="1:11" x14ac:dyDescent="0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</row>
    <row r="603" spans="1:11" x14ac:dyDescent="0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</row>
    <row r="604" spans="1:11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</row>
    <row r="605" spans="1:11" x14ac:dyDescent="0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</row>
    <row r="606" spans="1:11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</row>
    <row r="607" spans="1:11" x14ac:dyDescent="0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</row>
    <row r="608" spans="1:11" x14ac:dyDescent="0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</row>
    <row r="609" spans="1:11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</row>
    <row r="610" spans="1:11" x14ac:dyDescent="0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</row>
    <row r="611" spans="1:11" x14ac:dyDescent="0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</row>
    <row r="612" spans="1:11" x14ac:dyDescent="0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</row>
    <row r="613" spans="1:11" x14ac:dyDescent="0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</row>
    <row r="614" spans="1:11" x14ac:dyDescent="0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</row>
    <row r="615" spans="1:11" x14ac:dyDescent="0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</row>
    <row r="616" spans="1:11" x14ac:dyDescent="0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</row>
    <row r="617" spans="1:11" x14ac:dyDescent="0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</row>
    <row r="618" spans="1:11" x14ac:dyDescent="0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</row>
    <row r="619" spans="1:11" x14ac:dyDescent="0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</row>
    <row r="620" spans="1:11" x14ac:dyDescent="0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</row>
    <row r="621" spans="1:11" x14ac:dyDescent="0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</row>
    <row r="622" spans="1:11" x14ac:dyDescent="0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</row>
    <row r="623" spans="1:11" x14ac:dyDescent="0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</row>
    <row r="624" spans="1:11" x14ac:dyDescent="0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</row>
    <row r="625" spans="1:11" x14ac:dyDescent="0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</row>
    <row r="626" spans="1:11" x14ac:dyDescent="0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</row>
    <row r="627" spans="1:11" x14ac:dyDescent="0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</row>
    <row r="628" spans="1:11" x14ac:dyDescent="0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</row>
    <row r="629" spans="1:11" x14ac:dyDescent="0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</row>
    <row r="630" spans="1:11" x14ac:dyDescent="0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</row>
    <row r="631" spans="1:11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</row>
    <row r="632" spans="1:11" x14ac:dyDescent="0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</row>
    <row r="633" spans="1:11" x14ac:dyDescent="0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</row>
    <row r="634" spans="1:11" x14ac:dyDescent="0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</row>
    <row r="635" spans="1:11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</row>
    <row r="636" spans="1:11" x14ac:dyDescent="0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</row>
    <row r="637" spans="1:11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</row>
    <row r="638" spans="1:11" x14ac:dyDescent="0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</row>
    <row r="639" spans="1:11" x14ac:dyDescent="0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</row>
    <row r="640" spans="1:11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</row>
    <row r="641" spans="1:11" x14ac:dyDescent="0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</row>
    <row r="642" spans="1:11" x14ac:dyDescent="0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</row>
    <row r="643" spans="1:11" x14ac:dyDescent="0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</row>
    <row r="644" spans="1:11" x14ac:dyDescent="0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</row>
    <row r="645" spans="1:11" x14ac:dyDescent="0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</row>
    <row r="646" spans="1:11" x14ac:dyDescent="0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</row>
    <row r="647" spans="1:11" x14ac:dyDescent="0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</row>
    <row r="648" spans="1:11" x14ac:dyDescent="0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</row>
    <row r="649" spans="1:11" x14ac:dyDescent="0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</row>
    <row r="650" spans="1:11" x14ac:dyDescent="0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</row>
    <row r="651" spans="1:11" x14ac:dyDescent="0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</row>
    <row r="652" spans="1:11" x14ac:dyDescent="0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</row>
    <row r="653" spans="1:11" x14ac:dyDescent="0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</row>
    <row r="654" spans="1:11" x14ac:dyDescent="0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</row>
    <row r="655" spans="1:11" x14ac:dyDescent="0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</row>
    <row r="656" spans="1:11" x14ac:dyDescent="0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</row>
    <row r="657" spans="1:11" x14ac:dyDescent="0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</row>
    <row r="658" spans="1:11" x14ac:dyDescent="0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</row>
    <row r="659" spans="1:11" x14ac:dyDescent="0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</row>
    <row r="660" spans="1:11" x14ac:dyDescent="0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</row>
    <row r="661" spans="1:11" x14ac:dyDescent="0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</row>
    <row r="662" spans="1:11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</row>
    <row r="663" spans="1:11" x14ac:dyDescent="0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</row>
    <row r="664" spans="1:11" x14ac:dyDescent="0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</row>
    <row r="665" spans="1:11" x14ac:dyDescent="0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</row>
    <row r="666" spans="1:11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</row>
    <row r="667" spans="1:11" x14ac:dyDescent="0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</row>
    <row r="668" spans="1:11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</row>
    <row r="669" spans="1:11" x14ac:dyDescent="0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</row>
    <row r="670" spans="1:11" x14ac:dyDescent="0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</row>
    <row r="671" spans="1:11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</row>
    <row r="672" spans="1:11" x14ac:dyDescent="0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</row>
    <row r="673" spans="1:11" x14ac:dyDescent="0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</row>
    <row r="674" spans="1:11" x14ac:dyDescent="0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</row>
    <row r="675" spans="1:11" x14ac:dyDescent="0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</row>
    <row r="676" spans="1:11" x14ac:dyDescent="0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</row>
    <row r="677" spans="1:11" x14ac:dyDescent="0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</row>
    <row r="678" spans="1:11" x14ac:dyDescent="0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</row>
    <row r="679" spans="1:11" x14ac:dyDescent="0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</row>
    <row r="680" spans="1:11" x14ac:dyDescent="0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</row>
    <row r="681" spans="1:11" x14ac:dyDescent="0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</row>
    <row r="682" spans="1:11" x14ac:dyDescent="0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</row>
    <row r="683" spans="1:11" x14ac:dyDescent="0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</row>
    <row r="684" spans="1:11" x14ac:dyDescent="0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</row>
    <row r="685" spans="1:11" x14ac:dyDescent="0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</row>
    <row r="686" spans="1:11" x14ac:dyDescent="0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</row>
    <row r="687" spans="1:11" x14ac:dyDescent="0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</row>
    <row r="688" spans="1:11" x14ac:dyDescent="0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</row>
    <row r="689" spans="1:11" x14ac:dyDescent="0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</row>
    <row r="690" spans="1:11" x14ac:dyDescent="0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</row>
    <row r="691" spans="1:11" x14ac:dyDescent="0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</row>
    <row r="692" spans="1:11" x14ac:dyDescent="0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</row>
    <row r="693" spans="1:11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</row>
    <row r="694" spans="1:11" x14ac:dyDescent="0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</row>
    <row r="695" spans="1:11" x14ac:dyDescent="0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</row>
    <row r="696" spans="1:11" x14ac:dyDescent="0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</row>
    <row r="697" spans="1:11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</row>
    <row r="698" spans="1:11" x14ac:dyDescent="0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</row>
    <row r="699" spans="1:11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</row>
    <row r="700" spans="1:11" x14ac:dyDescent="0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</row>
    <row r="701" spans="1:11" x14ac:dyDescent="0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</row>
    <row r="702" spans="1:11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</row>
    <row r="703" spans="1:11" x14ac:dyDescent="0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</row>
    <row r="704" spans="1:11" x14ac:dyDescent="0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</row>
    <row r="705" spans="1:11" x14ac:dyDescent="0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</row>
    <row r="706" spans="1:11" x14ac:dyDescent="0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</row>
    <row r="707" spans="1:11" x14ac:dyDescent="0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</row>
    <row r="708" spans="1:11" x14ac:dyDescent="0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</row>
    <row r="709" spans="1:11" x14ac:dyDescent="0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</row>
    <row r="710" spans="1:11" x14ac:dyDescent="0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</row>
    <row r="711" spans="1:11" x14ac:dyDescent="0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</row>
    <row r="712" spans="1:11" x14ac:dyDescent="0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</row>
    <row r="713" spans="1:11" x14ac:dyDescent="0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</row>
    <row r="714" spans="1:11" x14ac:dyDescent="0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</row>
    <row r="715" spans="1:11" x14ac:dyDescent="0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</row>
    <row r="716" spans="1:11" x14ac:dyDescent="0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</row>
    <row r="717" spans="1:11" x14ac:dyDescent="0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</row>
    <row r="718" spans="1:11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</row>
    <row r="719" spans="1:11" x14ac:dyDescent="0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</row>
    <row r="720" spans="1:11" x14ac:dyDescent="0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</row>
    <row r="721" spans="1:11" x14ac:dyDescent="0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</row>
    <row r="722" spans="1:11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</row>
    <row r="723" spans="1:11" x14ac:dyDescent="0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</row>
    <row r="724" spans="1:11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</row>
    <row r="725" spans="1:11" x14ac:dyDescent="0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</row>
    <row r="726" spans="1:11" x14ac:dyDescent="0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</row>
    <row r="727" spans="1:11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</row>
    <row r="728" spans="1:11" x14ac:dyDescent="0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</row>
    <row r="729" spans="1:11" x14ac:dyDescent="0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</row>
    <row r="730" spans="1:11" x14ac:dyDescent="0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</row>
    <row r="731" spans="1:11" x14ac:dyDescent="0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</row>
    <row r="732" spans="1:11" x14ac:dyDescent="0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</row>
    <row r="733" spans="1:11" x14ac:dyDescent="0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</row>
    <row r="734" spans="1:11" x14ac:dyDescent="0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</row>
    <row r="735" spans="1:11" x14ac:dyDescent="0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</row>
    <row r="736" spans="1:11" x14ac:dyDescent="0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</row>
    <row r="737" spans="1:11" x14ac:dyDescent="0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</row>
    <row r="738" spans="1:11" x14ac:dyDescent="0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</row>
    <row r="739" spans="1:11" x14ac:dyDescent="0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</row>
    <row r="740" spans="1:11" x14ac:dyDescent="0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</row>
    <row r="741" spans="1:11" x14ac:dyDescent="0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</row>
    <row r="742" spans="1:11" x14ac:dyDescent="0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</row>
    <row r="743" spans="1:11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</row>
    <row r="744" spans="1:11" x14ac:dyDescent="0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</row>
    <row r="745" spans="1:11" x14ac:dyDescent="0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</row>
    <row r="746" spans="1:11" x14ac:dyDescent="0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</row>
    <row r="747" spans="1:11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</row>
    <row r="748" spans="1:11" x14ac:dyDescent="0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</row>
    <row r="749" spans="1:11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</row>
    <row r="750" spans="1:11" x14ac:dyDescent="0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</row>
    <row r="751" spans="1:11" x14ac:dyDescent="0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</row>
    <row r="752" spans="1:11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</row>
    <row r="753" spans="1:11" x14ac:dyDescent="0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</row>
    <row r="754" spans="1:11" x14ac:dyDescent="0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</row>
    <row r="755" spans="1:11" x14ac:dyDescent="0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</row>
    <row r="756" spans="1:11" x14ac:dyDescent="0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</row>
    <row r="757" spans="1:11" x14ac:dyDescent="0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</row>
    <row r="758" spans="1:11" x14ac:dyDescent="0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</row>
    <row r="759" spans="1:11" x14ac:dyDescent="0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</row>
    <row r="760" spans="1:11" x14ac:dyDescent="0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</row>
    <row r="761" spans="1:11" x14ac:dyDescent="0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</row>
    <row r="762" spans="1:11" x14ac:dyDescent="0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</row>
    <row r="763" spans="1:11" x14ac:dyDescent="0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</row>
    <row r="764" spans="1:11" x14ac:dyDescent="0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</row>
    <row r="765" spans="1:11" x14ac:dyDescent="0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</row>
    <row r="766" spans="1:11" x14ac:dyDescent="0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</row>
    <row r="767" spans="1:11" x14ac:dyDescent="0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</row>
    <row r="768" spans="1:11" x14ac:dyDescent="0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</row>
    <row r="769" spans="1:11" x14ac:dyDescent="0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</row>
    <row r="770" spans="1:11" x14ac:dyDescent="0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</row>
    <row r="771" spans="1:11" x14ac:dyDescent="0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</row>
    <row r="772" spans="1:11" x14ac:dyDescent="0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</row>
    <row r="773" spans="1:11" x14ac:dyDescent="0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</row>
    <row r="774" spans="1:11" x14ac:dyDescent="0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</row>
    <row r="775" spans="1:11" x14ac:dyDescent="0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</row>
    <row r="776" spans="1:11" x14ac:dyDescent="0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</row>
    <row r="777" spans="1:11" x14ac:dyDescent="0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</row>
    <row r="778" spans="1:11" x14ac:dyDescent="0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</row>
    <row r="779" spans="1:11" x14ac:dyDescent="0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</row>
    <row r="780" spans="1:11" x14ac:dyDescent="0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</row>
    <row r="781" spans="1:11" x14ac:dyDescent="0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</row>
    <row r="782" spans="1:11" x14ac:dyDescent="0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</row>
    <row r="783" spans="1:11" x14ac:dyDescent="0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</row>
    <row r="784" spans="1:11" x14ac:dyDescent="0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</row>
    <row r="785" spans="1:11" x14ac:dyDescent="0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</row>
    <row r="786" spans="1:11" x14ac:dyDescent="0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</row>
    <row r="787" spans="1:11" x14ac:dyDescent="0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</row>
    <row r="788" spans="1:11" x14ac:dyDescent="0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</row>
    <row r="789" spans="1:11" x14ac:dyDescent="0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</row>
    <row r="790" spans="1:11" x14ac:dyDescent="0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</row>
    <row r="791" spans="1:11" x14ac:dyDescent="0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</row>
    <row r="792" spans="1:11" x14ac:dyDescent="0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</row>
    <row r="793" spans="1:11" x14ac:dyDescent="0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</row>
    <row r="794" spans="1:11" x14ac:dyDescent="0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</row>
    <row r="795" spans="1:11" x14ac:dyDescent="0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</row>
    <row r="796" spans="1:11" x14ac:dyDescent="0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</row>
    <row r="797" spans="1:11" x14ac:dyDescent="0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</row>
    <row r="798" spans="1:11" x14ac:dyDescent="0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</row>
    <row r="799" spans="1:11" x14ac:dyDescent="0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</row>
    <row r="800" spans="1:11" x14ac:dyDescent="0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</row>
    <row r="801" spans="1:11" x14ac:dyDescent="0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</row>
    <row r="802" spans="1:11" x14ac:dyDescent="0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</row>
    <row r="803" spans="1:11" x14ac:dyDescent="0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</row>
    <row r="804" spans="1:11" x14ac:dyDescent="0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</row>
    <row r="805" spans="1:11" x14ac:dyDescent="0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</row>
    <row r="806" spans="1:11" x14ac:dyDescent="0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</row>
    <row r="807" spans="1:11" x14ac:dyDescent="0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</row>
    <row r="808" spans="1:11" x14ac:dyDescent="0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</row>
    <row r="809" spans="1:11" x14ac:dyDescent="0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</row>
    <row r="810" spans="1:11" x14ac:dyDescent="0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</row>
    <row r="811" spans="1:11" x14ac:dyDescent="0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</row>
    <row r="812" spans="1:11" x14ac:dyDescent="0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</row>
    <row r="813" spans="1:11" x14ac:dyDescent="0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</row>
    <row r="814" spans="1:11" x14ac:dyDescent="0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</row>
    <row r="815" spans="1:11" x14ac:dyDescent="0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</row>
    <row r="816" spans="1:11" x14ac:dyDescent="0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</row>
    <row r="817" spans="1:11" x14ac:dyDescent="0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</row>
    <row r="818" spans="1:11" x14ac:dyDescent="0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</row>
    <row r="819" spans="1:11" x14ac:dyDescent="0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</row>
    <row r="820" spans="1:11" x14ac:dyDescent="0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</row>
    <row r="821" spans="1:11" x14ac:dyDescent="0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</row>
    <row r="822" spans="1:11" x14ac:dyDescent="0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</row>
    <row r="823" spans="1:11" x14ac:dyDescent="0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</row>
    <row r="824" spans="1:11" x14ac:dyDescent="0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</row>
    <row r="825" spans="1:11" x14ac:dyDescent="0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</row>
    <row r="826" spans="1:11" x14ac:dyDescent="0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</row>
    <row r="827" spans="1:11" x14ac:dyDescent="0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</row>
    <row r="828" spans="1:11" x14ac:dyDescent="0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</row>
    <row r="829" spans="1:11" x14ac:dyDescent="0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</row>
    <row r="830" spans="1:11" x14ac:dyDescent="0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</row>
    <row r="831" spans="1:11" x14ac:dyDescent="0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</row>
    <row r="832" spans="1:11" x14ac:dyDescent="0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</row>
    <row r="833" spans="1:11" x14ac:dyDescent="0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</row>
    <row r="834" spans="1:11" x14ac:dyDescent="0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</row>
    <row r="835" spans="1:11" x14ac:dyDescent="0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</row>
    <row r="836" spans="1:11" x14ac:dyDescent="0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</row>
    <row r="837" spans="1:11" x14ac:dyDescent="0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</row>
    <row r="838" spans="1:11" x14ac:dyDescent="0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</row>
    <row r="839" spans="1:11" x14ac:dyDescent="0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</row>
    <row r="840" spans="1:11" x14ac:dyDescent="0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</row>
    <row r="841" spans="1:11" x14ac:dyDescent="0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</row>
    <row r="842" spans="1:11" x14ac:dyDescent="0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</row>
    <row r="843" spans="1:11" x14ac:dyDescent="0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</row>
    <row r="844" spans="1:11" x14ac:dyDescent="0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</row>
    <row r="845" spans="1:11" x14ac:dyDescent="0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</row>
    <row r="846" spans="1:11" x14ac:dyDescent="0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</row>
    <row r="847" spans="1:11" x14ac:dyDescent="0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</row>
    <row r="848" spans="1:11" x14ac:dyDescent="0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</row>
    <row r="849" spans="1:11" x14ac:dyDescent="0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</row>
    <row r="850" spans="1:11" x14ac:dyDescent="0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</row>
    <row r="851" spans="1:11" x14ac:dyDescent="0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</row>
    <row r="852" spans="1:11" x14ac:dyDescent="0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</row>
    <row r="853" spans="1:11" x14ac:dyDescent="0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</row>
    <row r="854" spans="1:11" x14ac:dyDescent="0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</row>
    <row r="855" spans="1:11" x14ac:dyDescent="0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</row>
    <row r="856" spans="1:11" x14ac:dyDescent="0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</row>
    <row r="857" spans="1:11" x14ac:dyDescent="0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</row>
    <row r="858" spans="1:11" x14ac:dyDescent="0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</row>
    <row r="859" spans="1:11" x14ac:dyDescent="0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</row>
    <row r="860" spans="1:11" x14ac:dyDescent="0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</row>
    <row r="861" spans="1:11" x14ac:dyDescent="0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</row>
    <row r="862" spans="1:11" x14ac:dyDescent="0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</row>
    <row r="863" spans="1:11" x14ac:dyDescent="0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</row>
    <row r="864" spans="1:11" x14ac:dyDescent="0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</row>
    <row r="865" spans="1:11" x14ac:dyDescent="0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</row>
    <row r="866" spans="1:11" x14ac:dyDescent="0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</row>
    <row r="867" spans="1:11" x14ac:dyDescent="0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</row>
    <row r="868" spans="1:11" x14ac:dyDescent="0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</row>
    <row r="869" spans="1:11" x14ac:dyDescent="0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</row>
    <row r="870" spans="1:11" x14ac:dyDescent="0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</row>
    <row r="871" spans="1:11" x14ac:dyDescent="0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</row>
    <row r="872" spans="1:11" x14ac:dyDescent="0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</row>
    <row r="873" spans="1:11" x14ac:dyDescent="0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</row>
    <row r="874" spans="1:11" x14ac:dyDescent="0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</row>
    <row r="875" spans="1:11" x14ac:dyDescent="0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</row>
    <row r="876" spans="1:11" x14ac:dyDescent="0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</row>
    <row r="877" spans="1:11" x14ac:dyDescent="0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</row>
    <row r="878" spans="1:11" x14ac:dyDescent="0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</row>
    <row r="879" spans="1:11" x14ac:dyDescent="0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</row>
    <row r="880" spans="1:11" x14ac:dyDescent="0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</row>
    <row r="881" spans="1:11" x14ac:dyDescent="0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</row>
    <row r="882" spans="1:11" x14ac:dyDescent="0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</row>
    <row r="883" spans="1:11" x14ac:dyDescent="0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</row>
    <row r="884" spans="1:11" x14ac:dyDescent="0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</row>
    <row r="885" spans="1:11" x14ac:dyDescent="0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</row>
    <row r="886" spans="1:11" x14ac:dyDescent="0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</row>
    <row r="887" spans="1:11" x14ac:dyDescent="0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</row>
    <row r="888" spans="1:11" x14ac:dyDescent="0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</row>
    <row r="889" spans="1:11" x14ac:dyDescent="0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</row>
    <row r="890" spans="1:11" x14ac:dyDescent="0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</row>
    <row r="891" spans="1:11" x14ac:dyDescent="0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</row>
    <row r="892" spans="1:11" x14ac:dyDescent="0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</row>
    <row r="893" spans="1:11" x14ac:dyDescent="0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</row>
    <row r="894" spans="1:11" x14ac:dyDescent="0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</row>
    <row r="895" spans="1:11" x14ac:dyDescent="0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</row>
    <row r="896" spans="1:11" x14ac:dyDescent="0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</row>
    <row r="897" spans="1:11" x14ac:dyDescent="0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</row>
    <row r="898" spans="1:11" x14ac:dyDescent="0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</row>
    <row r="899" spans="1:11" x14ac:dyDescent="0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</row>
    <row r="900" spans="1:11" x14ac:dyDescent="0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</row>
    <row r="901" spans="1:11" x14ac:dyDescent="0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</row>
    <row r="902" spans="1:11" x14ac:dyDescent="0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</row>
    <row r="903" spans="1:11" x14ac:dyDescent="0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</row>
    <row r="904" spans="1:11" x14ac:dyDescent="0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</row>
    <row r="905" spans="1:11" x14ac:dyDescent="0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</row>
    <row r="906" spans="1:11" x14ac:dyDescent="0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</row>
    <row r="907" spans="1:11" x14ac:dyDescent="0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</row>
    <row r="908" spans="1:11" x14ac:dyDescent="0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</row>
    <row r="909" spans="1:11" x14ac:dyDescent="0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</row>
    <row r="910" spans="1:11" x14ac:dyDescent="0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</row>
    <row r="911" spans="1:11" x14ac:dyDescent="0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</row>
    <row r="912" spans="1:11" x14ac:dyDescent="0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</row>
    <row r="913" spans="1:11" x14ac:dyDescent="0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</row>
    <row r="914" spans="1:11" x14ac:dyDescent="0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</row>
    <row r="915" spans="1:11" x14ac:dyDescent="0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</row>
    <row r="916" spans="1:11" x14ac:dyDescent="0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</row>
    <row r="917" spans="1:11" x14ac:dyDescent="0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</row>
    <row r="918" spans="1:11" x14ac:dyDescent="0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</row>
    <row r="919" spans="1:11" x14ac:dyDescent="0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</row>
    <row r="920" spans="1:11" x14ac:dyDescent="0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</row>
    <row r="921" spans="1:11" x14ac:dyDescent="0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</row>
    <row r="922" spans="1:11" x14ac:dyDescent="0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</row>
    <row r="923" spans="1:11" x14ac:dyDescent="0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</row>
    <row r="924" spans="1:11" x14ac:dyDescent="0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</row>
    <row r="925" spans="1:11" x14ac:dyDescent="0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</row>
    <row r="926" spans="1:11" x14ac:dyDescent="0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</row>
    <row r="927" spans="1:11" x14ac:dyDescent="0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</row>
    <row r="928" spans="1:11" x14ac:dyDescent="0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</row>
    <row r="929" spans="1:11" x14ac:dyDescent="0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</row>
    <row r="930" spans="1:11" x14ac:dyDescent="0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</row>
    <row r="931" spans="1:11" x14ac:dyDescent="0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</row>
    <row r="932" spans="1:11" x14ac:dyDescent="0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</row>
    <row r="933" spans="1:11" x14ac:dyDescent="0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</row>
    <row r="934" spans="1:11" x14ac:dyDescent="0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</row>
    <row r="935" spans="1:11" x14ac:dyDescent="0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</row>
    <row r="936" spans="1:11" x14ac:dyDescent="0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</row>
    <row r="937" spans="1:11" x14ac:dyDescent="0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</row>
    <row r="938" spans="1:11" x14ac:dyDescent="0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</row>
    <row r="939" spans="1:11" x14ac:dyDescent="0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</row>
    <row r="940" spans="1:11" x14ac:dyDescent="0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</row>
    <row r="941" spans="1:11" x14ac:dyDescent="0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</row>
    <row r="942" spans="1:11" x14ac:dyDescent="0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</row>
    <row r="943" spans="1:11" x14ac:dyDescent="0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</row>
    <row r="944" spans="1:11" x14ac:dyDescent="0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</row>
    <row r="945" spans="1:11" x14ac:dyDescent="0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</row>
    <row r="946" spans="1:11" x14ac:dyDescent="0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</row>
    <row r="947" spans="1:11" x14ac:dyDescent="0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</row>
    <row r="948" spans="1:11" x14ac:dyDescent="0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</row>
    <row r="949" spans="1:11" x14ac:dyDescent="0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</row>
    <row r="950" spans="1:11" x14ac:dyDescent="0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</row>
    <row r="951" spans="1:11" x14ac:dyDescent="0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</row>
    <row r="952" spans="1:11" x14ac:dyDescent="0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</row>
    <row r="953" spans="1:11" x14ac:dyDescent="0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</row>
    <row r="954" spans="1:11" x14ac:dyDescent="0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</row>
    <row r="955" spans="1:11" x14ac:dyDescent="0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</row>
    <row r="956" spans="1:11" x14ac:dyDescent="0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</row>
    <row r="957" spans="1:11" x14ac:dyDescent="0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</row>
    <row r="958" spans="1:11" x14ac:dyDescent="0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</row>
    <row r="959" spans="1:11" x14ac:dyDescent="0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</row>
    <row r="960" spans="1:11" x14ac:dyDescent="0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</row>
    <row r="961" spans="1:11" x14ac:dyDescent="0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</row>
    <row r="962" spans="1:11" x14ac:dyDescent="0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</row>
    <row r="963" spans="1:11" x14ac:dyDescent="0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</row>
    <row r="964" spans="1:11" x14ac:dyDescent="0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</row>
    <row r="965" spans="1:11" x14ac:dyDescent="0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</row>
    <row r="966" spans="1:11" x14ac:dyDescent="0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</row>
    <row r="967" spans="1:11" x14ac:dyDescent="0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</row>
    <row r="968" spans="1:11" x14ac:dyDescent="0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</row>
    <row r="969" spans="1:11" x14ac:dyDescent="0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</row>
    <row r="970" spans="1:11" x14ac:dyDescent="0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</row>
    <row r="971" spans="1:11" x14ac:dyDescent="0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</row>
    <row r="972" spans="1:11" x14ac:dyDescent="0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</row>
    <row r="973" spans="1:11" x14ac:dyDescent="0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</row>
    <row r="974" spans="1:11" x14ac:dyDescent="0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</row>
    <row r="975" spans="1:11" x14ac:dyDescent="0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</row>
    <row r="976" spans="1:11" x14ac:dyDescent="0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</row>
    <row r="977" spans="1:11" x14ac:dyDescent="0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</row>
    <row r="978" spans="1:11" x14ac:dyDescent="0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</row>
    <row r="979" spans="1:11" x14ac:dyDescent="0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</row>
    <row r="980" spans="1:11" x14ac:dyDescent="0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</row>
    <row r="981" spans="1:11" x14ac:dyDescent="0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</row>
    <row r="982" spans="1:11" x14ac:dyDescent="0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</row>
    <row r="983" spans="1:11" x14ac:dyDescent="0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</row>
    <row r="984" spans="1:11" x14ac:dyDescent="0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</row>
    <row r="985" spans="1:11" x14ac:dyDescent="0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</row>
    <row r="986" spans="1:11" x14ac:dyDescent="0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</row>
    <row r="987" spans="1:11" x14ac:dyDescent="0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</row>
    <row r="988" spans="1:11" x14ac:dyDescent="0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</row>
    <row r="989" spans="1:11" x14ac:dyDescent="0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</row>
    <row r="990" spans="1:11" x14ac:dyDescent="0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</row>
    <row r="991" spans="1:11" x14ac:dyDescent="0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</row>
    <row r="992" spans="1:11" x14ac:dyDescent="0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</row>
    <row r="993" spans="1:11" x14ac:dyDescent="0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</row>
    <row r="994" spans="1:11" x14ac:dyDescent="0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</row>
    <row r="995" spans="1:11" x14ac:dyDescent="0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</row>
    <row r="996" spans="1:11" x14ac:dyDescent="0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</row>
    <row r="997" spans="1:11" x14ac:dyDescent="0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</row>
    <row r="998" spans="1:11" x14ac:dyDescent="0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</row>
    <row r="999" spans="1:11" x14ac:dyDescent="0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</row>
    <row r="1000" spans="1:11" x14ac:dyDescent="0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</row>
    <row r="1001" spans="1:11" x14ac:dyDescent="0.25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</row>
    <row r="1002" spans="1:11" x14ac:dyDescent="0.25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</row>
    <row r="1003" spans="1:11" x14ac:dyDescent="0.25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</row>
    <row r="1004" spans="1:11" x14ac:dyDescent="0.25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</row>
    <row r="1005" spans="1:11" x14ac:dyDescent="0.2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</row>
    <row r="1006" spans="1:11" x14ac:dyDescent="0.25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</row>
    <row r="1007" spans="1:11" x14ac:dyDescent="0.25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</row>
    <row r="1008" spans="1:11" x14ac:dyDescent="0.25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</row>
    <row r="1009" spans="1:11" x14ac:dyDescent="0.25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</row>
    <row r="1010" spans="1:11" x14ac:dyDescent="0.25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</row>
    <row r="1011" spans="1:11" x14ac:dyDescent="0.25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</row>
    <row r="1012" spans="1:11" x14ac:dyDescent="0.25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</row>
    <row r="1013" spans="1:11" x14ac:dyDescent="0.25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</row>
    <row r="1014" spans="1:11" x14ac:dyDescent="0.25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</row>
    <row r="1015" spans="1:11" x14ac:dyDescent="0.25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</row>
    <row r="1016" spans="1:11" x14ac:dyDescent="0.25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</row>
    <row r="1017" spans="1:11" x14ac:dyDescent="0.25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</row>
    <row r="1018" spans="1:11" x14ac:dyDescent="0.25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</row>
    <row r="1019" spans="1:11" x14ac:dyDescent="0.25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</row>
    <row r="1020" spans="1:11" x14ac:dyDescent="0.25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</row>
    <row r="1021" spans="1:11" x14ac:dyDescent="0.25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</row>
    <row r="1022" spans="1:11" x14ac:dyDescent="0.25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</row>
    <row r="1023" spans="1:11" x14ac:dyDescent="0.25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</row>
    <row r="1024" spans="1:11" x14ac:dyDescent="0.25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</row>
    <row r="1025" spans="1:11" x14ac:dyDescent="0.25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</row>
    <row r="1026" spans="1:11" x14ac:dyDescent="0.25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</row>
    <row r="1027" spans="1:11" x14ac:dyDescent="0.25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</row>
    <row r="1028" spans="1:11" x14ac:dyDescent="0.25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</row>
    <row r="1029" spans="1:11" x14ac:dyDescent="0.25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</row>
    <row r="1030" spans="1:11" x14ac:dyDescent="0.25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</row>
    <row r="1031" spans="1:11" x14ac:dyDescent="0.25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</row>
    <row r="1032" spans="1:11" x14ac:dyDescent="0.25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</row>
    <row r="1033" spans="1:11" x14ac:dyDescent="0.25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</row>
    <row r="1034" spans="1:11" x14ac:dyDescent="0.25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</row>
    <row r="1035" spans="1:11" x14ac:dyDescent="0.25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</row>
    <row r="1036" spans="1:11" x14ac:dyDescent="0.25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</row>
    <row r="1037" spans="1:11" x14ac:dyDescent="0.25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</row>
    <row r="1038" spans="1:11" x14ac:dyDescent="0.25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</row>
    <row r="1039" spans="1:11" x14ac:dyDescent="0.25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</row>
    <row r="1040" spans="1:11" x14ac:dyDescent="0.25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</row>
    <row r="1041" spans="1:11" x14ac:dyDescent="0.25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</row>
    <row r="1042" spans="1:11" x14ac:dyDescent="0.25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</row>
    <row r="1043" spans="1:11" x14ac:dyDescent="0.25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</row>
    <row r="1044" spans="1:11" x14ac:dyDescent="0.25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</row>
    <row r="1045" spans="1:11" x14ac:dyDescent="0.25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</row>
    <row r="1046" spans="1:11" x14ac:dyDescent="0.25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</row>
    <row r="1047" spans="1:11" x14ac:dyDescent="0.25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</row>
    <row r="1048" spans="1:11" x14ac:dyDescent="0.25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</row>
    <row r="1049" spans="1:11" x14ac:dyDescent="0.25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</row>
    <row r="1050" spans="1:11" x14ac:dyDescent="0.25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</row>
    <row r="1051" spans="1:11" x14ac:dyDescent="0.25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</row>
    <row r="1052" spans="1:11" x14ac:dyDescent="0.25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</row>
    <row r="1053" spans="1:11" x14ac:dyDescent="0.25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</row>
    <row r="1054" spans="1:11" x14ac:dyDescent="0.25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</row>
    <row r="1055" spans="1:11" x14ac:dyDescent="0.25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</row>
    <row r="1056" spans="1:11" x14ac:dyDescent="0.25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</row>
    <row r="1057" spans="1:11" x14ac:dyDescent="0.25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</row>
    <row r="1058" spans="1:11" x14ac:dyDescent="0.25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</row>
    <row r="1059" spans="1:11" x14ac:dyDescent="0.25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</row>
    <row r="1060" spans="1:11" x14ac:dyDescent="0.25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</row>
    <row r="1061" spans="1:11" x14ac:dyDescent="0.25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</row>
    <row r="1062" spans="1:11" x14ac:dyDescent="0.25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</row>
    <row r="1063" spans="1:11" x14ac:dyDescent="0.25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</row>
    <row r="1064" spans="1:11" x14ac:dyDescent="0.25">
      <c r="A1064" s="13"/>
      <c r="B1064" s="13"/>
      <c r="C1064" s="13"/>
      <c r="D1064" s="13"/>
      <c r="E1064" s="13"/>
      <c r="F1064" s="13"/>
      <c r="G1064" s="13"/>
      <c r="H1064" s="13"/>
      <c r="I1064" s="13"/>
      <c r="J1064" s="13"/>
      <c r="K1064" s="13"/>
    </row>
    <row r="1065" spans="1:11" x14ac:dyDescent="0.25">
      <c r="A1065" s="13"/>
      <c r="B1065" s="13"/>
      <c r="C1065" s="13"/>
      <c r="D1065" s="13"/>
      <c r="E1065" s="13"/>
      <c r="F1065" s="13"/>
      <c r="G1065" s="13"/>
      <c r="H1065" s="13"/>
      <c r="I1065" s="13"/>
      <c r="J1065" s="13"/>
      <c r="K1065" s="13"/>
    </row>
    <row r="1066" spans="1:11" x14ac:dyDescent="0.25">
      <c r="A1066" s="13"/>
      <c r="B1066" s="13"/>
      <c r="C1066" s="13"/>
      <c r="D1066" s="13"/>
      <c r="E1066" s="13"/>
      <c r="F1066" s="13"/>
      <c r="G1066" s="13"/>
      <c r="H1066" s="13"/>
      <c r="I1066" s="13"/>
      <c r="J1066" s="13"/>
      <c r="K1066" s="13"/>
    </row>
    <row r="1067" spans="1:11" x14ac:dyDescent="0.25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  <c r="K1067" s="13"/>
    </row>
    <row r="1068" spans="1:11" x14ac:dyDescent="0.25">
      <c r="A1068" s="13"/>
      <c r="B1068" s="13"/>
      <c r="C1068" s="13"/>
      <c r="D1068" s="13"/>
      <c r="E1068" s="13"/>
      <c r="F1068" s="13"/>
      <c r="G1068" s="13"/>
      <c r="H1068" s="13"/>
      <c r="I1068" s="13"/>
      <c r="J1068" s="13"/>
      <c r="K1068" s="13"/>
    </row>
    <row r="1069" spans="1:11" x14ac:dyDescent="0.25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  <c r="K1069" s="13"/>
    </row>
    <row r="1070" spans="1:11" x14ac:dyDescent="0.25">
      <c r="A1070" s="13"/>
      <c r="B1070" s="13"/>
      <c r="C1070" s="13"/>
      <c r="D1070" s="13"/>
      <c r="E1070" s="13"/>
      <c r="F1070" s="13"/>
      <c r="G1070" s="13"/>
      <c r="H1070" s="13"/>
      <c r="I1070" s="13"/>
      <c r="J1070" s="13"/>
      <c r="K1070" s="13"/>
    </row>
    <row r="1071" spans="1:11" x14ac:dyDescent="0.25">
      <c r="A1071" s="13"/>
      <c r="B1071" s="13"/>
      <c r="C1071" s="13"/>
      <c r="D1071" s="13"/>
      <c r="E1071" s="13"/>
      <c r="F1071" s="13"/>
      <c r="G1071" s="13"/>
      <c r="H1071" s="13"/>
      <c r="I1071" s="13"/>
      <c r="J1071" s="13"/>
      <c r="K1071" s="13"/>
    </row>
    <row r="1072" spans="1:11" x14ac:dyDescent="0.25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  <c r="K1072" s="13"/>
    </row>
    <row r="1073" spans="1:11" x14ac:dyDescent="0.25">
      <c r="A1073" s="13"/>
      <c r="B1073" s="13"/>
      <c r="C1073" s="13"/>
      <c r="D1073" s="13"/>
      <c r="E1073" s="13"/>
      <c r="F1073" s="13"/>
      <c r="G1073" s="13"/>
      <c r="H1073" s="13"/>
      <c r="I1073" s="13"/>
      <c r="J1073" s="13"/>
      <c r="K1073" s="13"/>
    </row>
    <row r="1074" spans="1:11" x14ac:dyDescent="0.25">
      <c r="A1074" s="13"/>
      <c r="B1074" s="13"/>
      <c r="C1074" s="13"/>
      <c r="D1074" s="13"/>
      <c r="E1074" s="13"/>
      <c r="F1074" s="13"/>
      <c r="G1074" s="13"/>
      <c r="H1074" s="13"/>
      <c r="I1074" s="13"/>
      <c r="J1074" s="13"/>
      <c r="K1074" s="13"/>
    </row>
    <row r="1075" spans="1:11" x14ac:dyDescent="0.25">
      <c r="A1075" s="13"/>
      <c r="B1075" s="13"/>
      <c r="C1075" s="13"/>
      <c r="D1075" s="13"/>
      <c r="E1075" s="13"/>
      <c r="F1075" s="13"/>
      <c r="G1075" s="13"/>
      <c r="H1075" s="13"/>
      <c r="I1075" s="13"/>
      <c r="J1075" s="13"/>
      <c r="K1075" s="13"/>
    </row>
    <row r="1076" spans="1:11" x14ac:dyDescent="0.25">
      <c r="A1076" s="13"/>
      <c r="B1076" s="13"/>
      <c r="C1076" s="13"/>
      <c r="D1076" s="13"/>
      <c r="E1076" s="13"/>
      <c r="F1076" s="13"/>
      <c r="G1076" s="13"/>
      <c r="H1076" s="13"/>
      <c r="I1076" s="13"/>
      <c r="J1076" s="13"/>
      <c r="K1076" s="13"/>
    </row>
    <row r="1077" spans="1:11" x14ac:dyDescent="0.25">
      <c r="A1077" s="13"/>
      <c r="B1077" s="13"/>
      <c r="C1077" s="13"/>
      <c r="D1077" s="13"/>
      <c r="E1077" s="13"/>
      <c r="F1077" s="13"/>
      <c r="G1077" s="13"/>
      <c r="H1077" s="13"/>
      <c r="I1077" s="13"/>
      <c r="J1077" s="13"/>
      <c r="K1077" s="13"/>
    </row>
    <row r="1078" spans="1:11" x14ac:dyDescent="0.25">
      <c r="A1078" s="13"/>
      <c r="B1078" s="13"/>
      <c r="C1078" s="13"/>
      <c r="D1078" s="13"/>
      <c r="E1078" s="13"/>
      <c r="F1078" s="13"/>
      <c r="G1078" s="13"/>
      <c r="H1078" s="13"/>
      <c r="I1078" s="13"/>
      <c r="J1078" s="13"/>
      <c r="K1078" s="13"/>
    </row>
    <row r="1079" spans="1:11" x14ac:dyDescent="0.25">
      <c r="A1079" s="13"/>
      <c r="B1079" s="13"/>
      <c r="C1079" s="13"/>
      <c r="D1079" s="13"/>
      <c r="E1079" s="13"/>
      <c r="F1079" s="13"/>
      <c r="G1079" s="13"/>
      <c r="H1079" s="13"/>
      <c r="I1079" s="13"/>
      <c r="J1079" s="13"/>
      <c r="K1079" s="13"/>
    </row>
    <row r="1080" spans="1:11" x14ac:dyDescent="0.25">
      <c r="A1080" s="13"/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</row>
    <row r="1081" spans="1:11" x14ac:dyDescent="0.25">
      <c r="A1081" s="13"/>
      <c r="B1081" s="13"/>
      <c r="C1081" s="13"/>
      <c r="D1081" s="13"/>
      <c r="E1081" s="13"/>
      <c r="F1081" s="13"/>
      <c r="G1081" s="13"/>
      <c r="H1081" s="13"/>
      <c r="I1081" s="13"/>
      <c r="J1081" s="13"/>
      <c r="K1081" s="13"/>
    </row>
    <row r="1082" spans="1:11" x14ac:dyDescent="0.25">
      <c r="A1082" s="13"/>
      <c r="B1082" s="13"/>
      <c r="C1082" s="13"/>
      <c r="D1082" s="13"/>
      <c r="E1082" s="13"/>
      <c r="F1082" s="13"/>
      <c r="G1082" s="13"/>
      <c r="H1082" s="13"/>
      <c r="I1082" s="13"/>
      <c r="J1082" s="13"/>
      <c r="K1082" s="13"/>
    </row>
    <row r="1083" spans="1:11" x14ac:dyDescent="0.25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  <c r="K1083" s="13"/>
    </row>
    <row r="1084" spans="1:11" x14ac:dyDescent="0.25">
      <c r="A1084" s="13"/>
      <c r="B1084" s="13"/>
      <c r="C1084" s="13"/>
      <c r="D1084" s="13"/>
      <c r="E1084" s="13"/>
      <c r="F1084" s="13"/>
      <c r="G1084" s="13"/>
      <c r="H1084" s="13"/>
      <c r="I1084" s="13"/>
      <c r="J1084" s="13"/>
      <c r="K1084" s="13"/>
    </row>
    <row r="1085" spans="1:11" x14ac:dyDescent="0.25">
      <c r="A1085" s="13"/>
      <c r="B1085" s="13"/>
      <c r="C1085" s="13"/>
      <c r="D1085" s="13"/>
      <c r="E1085" s="13"/>
      <c r="F1085" s="13"/>
      <c r="G1085" s="13"/>
      <c r="H1085" s="13"/>
      <c r="I1085" s="13"/>
      <c r="J1085" s="13"/>
      <c r="K1085" s="13"/>
    </row>
    <row r="1086" spans="1:11" x14ac:dyDescent="0.25">
      <c r="A1086" s="13"/>
      <c r="B1086" s="13"/>
      <c r="C1086" s="13"/>
      <c r="D1086" s="13"/>
      <c r="E1086" s="13"/>
      <c r="F1086" s="13"/>
      <c r="G1086" s="13"/>
      <c r="H1086" s="13"/>
      <c r="I1086" s="13"/>
      <c r="J1086" s="13"/>
      <c r="K1086" s="13"/>
    </row>
    <row r="1087" spans="1:11" x14ac:dyDescent="0.25">
      <c r="A1087" s="13"/>
      <c r="B1087" s="13"/>
      <c r="C1087" s="13"/>
      <c r="D1087" s="13"/>
      <c r="E1087" s="13"/>
      <c r="F1087" s="13"/>
      <c r="G1087" s="13"/>
      <c r="H1087" s="13"/>
      <c r="I1087" s="13"/>
      <c r="J1087" s="13"/>
      <c r="K1087" s="13"/>
    </row>
    <row r="1088" spans="1:11" x14ac:dyDescent="0.25">
      <c r="A1088" s="13"/>
      <c r="B1088" s="13"/>
      <c r="C1088" s="13"/>
      <c r="D1088" s="13"/>
      <c r="E1088" s="13"/>
      <c r="F1088" s="13"/>
      <c r="G1088" s="13"/>
      <c r="H1088" s="13"/>
      <c r="I1088" s="13"/>
      <c r="J1088" s="13"/>
      <c r="K1088" s="13"/>
    </row>
    <row r="1089" spans="1:11" x14ac:dyDescent="0.25">
      <c r="A1089" s="13"/>
      <c r="B1089" s="13"/>
      <c r="C1089" s="13"/>
      <c r="D1089" s="13"/>
      <c r="E1089" s="13"/>
      <c r="F1089" s="13"/>
      <c r="G1089" s="13"/>
      <c r="H1089" s="13"/>
      <c r="I1089" s="13"/>
      <c r="J1089" s="13"/>
      <c r="K1089" s="13"/>
    </row>
    <row r="1090" spans="1:11" x14ac:dyDescent="0.25">
      <c r="A1090" s="13"/>
      <c r="B1090" s="13"/>
      <c r="C1090" s="13"/>
      <c r="D1090" s="13"/>
      <c r="E1090" s="13"/>
      <c r="F1090" s="13"/>
      <c r="G1090" s="13"/>
      <c r="H1090" s="13"/>
      <c r="I1090" s="13"/>
      <c r="J1090" s="13"/>
      <c r="K1090" s="13"/>
    </row>
    <row r="1091" spans="1:11" x14ac:dyDescent="0.25">
      <c r="A1091" s="13"/>
      <c r="B1091" s="13"/>
      <c r="C1091" s="13"/>
      <c r="D1091" s="13"/>
      <c r="E1091" s="13"/>
      <c r="F1091" s="13"/>
      <c r="G1091" s="13"/>
      <c r="H1091" s="13"/>
      <c r="I1091" s="13"/>
      <c r="J1091" s="13"/>
      <c r="K1091" s="13"/>
    </row>
    <row r="1092" spans="1:11" x14ac:dyDescent="0.25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  <c r="K1092" s="13"/>
    </row>
    <row r="1093" spans="1:11" x14ac:dyDescent="0.25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  <c r="K1093" s="13"/>
    </row>
    <row r="1094" spans="1:11" x14ac:dyDescent="0.25">
      <c r="A1094" s="13"/>
      <c r="B1094" s="13"/>
      <c r="C1094" s="13"/>
      <c r="D1094" s="13"/>
      <c r="E1094" s="13"/>
      <c r="F1094" s="13"/>
      <c r="G1094" s="13"/>
      <c r="H1094" s="13"/>
      <c r="I1094" s="13"/>
      <c r="J1094" s="13"/>
      <c r="K1094" s="13"/>
    </row>
    <row r="1095" spans="1:11" x14ac:dyDescent="0.25">
      <c r="A1095" s="13"/>
      <c r="B1095" s="13"/>
      <c r="C1095" s="13"/>
      <c r="D1095" s="13"/>
      <c r="E1095" s="13"/>
      <c r="F1095" s="13"/>
      <c r="G1095" s="13"/>
      <c r="H1095" s="13"/>
      <c r="I1095" s="13"/>
      <c r="J1095" s="13"/>
      <c r="K1095" s="13"/>
    </row>
    <row r="1096" spans="1:11" x14ac:dyDescent="0.25">
      <c r="A1096" s="13"/>
      <c r="B1096" s="13"/>
      <c r="C1096" s="13"/>
      <c r="D1096" s="13"/>
      <c r="E1096" s="13"/>
      <c r="F1096" s="13"/>
      <c r="G1096" s="13"/>
      <c r="H1096" s="13"/>
      <c r="I1096" s="13"/>
      <c r="J1096" s="13"/>
      <c r="K1096" s="13"/>
    </row>
    <row r="1097" spans="1:11" x14ac:dyDescent="0.25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  <c r="K1097" s="13"/>
    </row>
    <row r="1098" spans="1:11" x14ac:dyDescent="0.25">
      <c r="A1098" s="13"/>
      <c r="B1098" s="13"/>
      <c r="C1098" s="13"/>
      <c r="D1098" s="13"/>
      <c r="E1098" s="13"/>
      <c r="F1098" s="13"/>
      <c r="G1098" s="13"/>
      <c r="H1098" s="13"/>
      <c r="I1098" s="13"/>
      <c r="J1098" s="13"/>
      <c r="K1098" s="13"/>
    </row>
    <row r="1099" spans="1:11" x14ac:dyDescent="0.25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  <c r="K1099" s="13"/>
    </row>
    <row r="1100" spans="1:11" x14ac:dyDescent="0.25">
      <c r="A1100" s="13"/>
      <c r="B1100" s="13"/>
      <c r="C1100" s="13"/>
      <c r="D1100" s="13"/>
      <c r="E1100" s="13"/>
      <c r="F1100" s="13"/>
      <c r="G1100" s="13"/>
      <c r="H1100" s="13"/>
      <c r="I1100" s="13"/>
      <c r="J1100" s="13"/>
      <c r="K1100" s="13"/>
    </row>
    <row r="1101" spans="1:11" x14ac:dyDescent="0.25">
      <c r="A1101" s="13"/>
      <c r="B1101" s="13"/>
      <c r="C1101" s="13"/>
      <c r="D1101" s="13"/>
      <c r="E1101" s="13"/>
      <c r="F1101" s="13"/>
      <c r="G1101" s="13"/>
      <c r="H1101" s="13"/>
      <c r="I1101" s="13"/>
      <c r="J1101" s="13"/>
      <c r="K1101" s="13"/>
    </row>
    <row r="1102" spans="1:11" x14ac:dyDescent="0.25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  <c r="K1102" s="13"/>
    </row>
    <row r="1103" spans="1:11" x14ac:dyDescent="0.25">
      <c r="A1103" s="13"/>
      <c r="B1103" s="13"/>
      <c r="C1103" s="13"/>
      <c r="D1103" s="13"/>
      <c r="E1103" s="13"/>
      <c r="F1103" s="13"/>
      <c r="G1103" s="13"/>
      <c r="H1103" s="13"/>
      <c r="I1103" s="13"/>
      <c r="J1103" s="13"/>
      <c r="K1103" s="13"/>
    </row>
    <row r="1104" spans="1:11" x14ac:dyDescent="0.25">
      <c r="A1104" s="13"/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</row>
    <row r="1105" spans="1:11" x14ac:dyDescent="0.25">
      <c r="A1105" s="13"/>
      <c r="B1105" s="13"/>
      <c r="C1105" s="13"/>
      <c r="D1105" s="13"/>
      <c r="E1105" s="13"/>
      <c r="F1105" s="13"/>
      <c r="G1105" s="13"/>
      <c r="H1105" s="13"/>
      <c r="I1105" s="13"/>
      <c r="J1105" s="13"/>
      <c r="K1105" s="13"/>
    </row>
    <row r="1106" spans="1:11" x14ac:dyDescent="0.25">
      <c r="A1106" s="13"/>
      <c r="B1106" s="13"/>
      <c r="C1106" s="13"/>
      <c r="D1106" s="13"/>
      <c r="E1106" s="13"/>
      <c r="F1106" s="13"/>
      <c r="G1106" s="13"/>
      <c r="H1106" s="13"/>
      <c r="I1106" s="13"/>
      <c r="J1106" s="13"/>
      <c r="K1106" s="13"/>
    </row>
    <row r="1107" spans="1:11" x14ac:dyDescent="0.25">
      <c r="A1107" s="13"/>
      <c r="B1107" s="13"/>
      <c r="C1107" s="13"/>
      <c r="D1107" s="13"/>
      <c r="E1107" s="13"/>
      <c r="F1107" s="13"/>
      <c r="G1107" s="13"/>
      <c r="H1107" s="13"/>
      <c r="I1107" s="13"/>
      <c r="J1107" s="13"/>
      <c r="K1107" s="13"/>
    </row>
    <row r="1108" spans="1:11" x14ac:dyDescent="0.25">
      <c r="A1108" s="13"/>
      <c r="B1108" s="13"/>
      <c r="C1108" s="13"/>
      <c r="D1108" s="13"/>
      <c r="E1108" s="13"/>
      <c r="F1108" s="13"/>
      <c r="G1108" s="13"/>
      <c r="H1108" s="13"/>
      <c r="I1108" s="13"/>
      <c r="J1108" s="13"/>
      <c r="K1108" s="13"/>
    </row>
    <row r="1109" spans="1:11" x14ac:dyDescent="0.25">
      <c r="A1109" s="13"/>
      <c r="B1109" s="13"/>
      <c r="C1109" s="13"/>
      <c r="D1109" s="13"/>
      <c r="E1109" s="13"/>
      <c r="F1109" s="13"/>
      <c r="G1109" s="13"/>
      <c r="H1109" s="13"/>
      <c r="I1109" s="13"/>
      <c r="J1109" s="13"/>
      <c r="K1109" s="13"/>
    </row>
    <row r="1110" spans="1:11" x14ac:dyDescent="0.25">
      <c r="A1110" s="13"/>
      <c r="B1110" s="13"/>
      <c r="C1110" s="13"/>
      <c r="D1110" s="13"/>
      <c r="E1110" s="13"/>
      <c r="F1110" s="13"/>
      <c r="G1110" s="13"/>
      <c r="H1110" s="13"/>
      <c r="I1110" s="13"/>
      <c r="J1110" s="13"/>
      <c r="K1110" s="13"/>
    </row>
    <row r="1111" spans="1:11" x14ac:dyDescent="0.25">
      <c r="A1111" s="13"/>
      <c r="B1111" s="13"/>
      <c r="C1111" s="13"/>
      <c r="D1111" s="13"/>
      <c r="E1111" s="13"/>
      <c r="F1111" s="13"/>
      <c r="G1111" s="13"/>
      <c r="H1111" s="13"/>
      <c r="I1111" s="13"/>
      <c r="J1111" s="13"/>
      <c r="K1111" s="13"/>
    </row>
    <row r="1112" spans="1:11" x14ac:dyDescent="0.25">
      <c r="A1112" s="13"/>
      <c r="B1112" s="13"/>
      <c r="C1112" s="13"/>
      <c r="D1112" s="13"/>
      <c r="E1112" s="13"/>
      <c r="F1112" s="13"/>
      <c r="G1112" s="13"/>
      <c r="H1112" s="13"/>
      <c r="I1112" s="13"/>
      <c r="J1112" s="13"/>
      <c r="K1112" s="13"/>
    </row>
    <row r="1113" spans="1:11" x14ac:dyDescent="0.25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  <c r="K1113" s="13"/>
    </row>
    <row r="1114" spans="1:11" x14ac:dyDescent="0.25">
      <c r="A1114" s="13"/>
      <c r="B1114" s="13"/>
      <c r="C1114" s="13"/>
      <c r="D1114" s="13"/>
      <c r="E1114" s="13"/>
      <c r="F1114" s="13"/>
      <c r="G1114" s="13"/>
      <c r="H1114" s="13"/>
      <c r="I1114" s="13"/>
      <c r="J1114" s="13"/>
      <c r="K1114" s="13"/>
    </row>
    <row r="1115" spans="1:11" x14ac:dyDescent="0.25">
      <c r="A1115" s="13"/>
      <c r="B1115" s="13"/>
      <c r="C1115" s="13"/>
      <c r="D1115" s="13"/>
      <c r="E1115" s="13"/>
      <c r="F1115" s="13"/>
      <c r="G1115" s="13"/>
      <c r="H1115" s="13"/>
      <c r="I1115" s="13"/>
      <c r="J1115" s="13"/>
      <c r="K1115" s="13"/>
    </row>
    <row r="1116" spans="1:11" x14ac:dyDescent="0.25">
      <c r="A1116" s="13"/>
      <c r="B1116" s="13"/>
      <c r="C1116" s="13"/>
      <c r="D1116" s="13"/>
      <c r="E1116" s="13"/>
      <c r="F1116" s="13"/>
      <c r="G1116" s="13"/>
      <c r="H1116" s="13"/>
      <c r="I1116" s="13"/>
      <c r="J1116" s="13"/>
      <c r="K1116" s="13"/>
    </row>
    <row r="1117" spans="1:11" x14ac:dyDescent="0.25">
      <c r="A1117" s="13"/>
      <c r="B1117" s="13"/>
      <c r="C1117" s="13"/>
      <c r="D1117" s="13"/>
      <c r="E1117" s="13"/>
      <c r="F1117" s="13"/>
      <c r="G1117" s="13"/>
      <c r="H1117" s="13"/>
      <c r="I1117" s="13"/>
      <c r="J1117" s="13"/>
      <c r="K1117" s="13"/>
    </row>
    <row r="1118" spans="1:11" x14ac:dyDescent="0.25">
      <c r="A1118" s="13"/>
      <c r="B1118" s="13"/>
      <c r="C1118" s="13"/>
      <c r="D1118" s="13"/>
      <c r="E1118" s="13"/>
      <c r="F1118" s="13"/>
      <c r="G1118" s="13"/>
      <c r="H1118" s="13"/>
      <c r="I1118" s="13"/>
      <c r="J1118" s="13"/>
      <c r="K1118" s="13"/>
    </row>
    <row r="1119" spans="1:11" x14ac:dyDescent="0.25">
      <c r="A1119" s="13"/>
      <c r="B1119" s="13"/>
      <c r="C1119" s="13"/>
      <c r="D1119" s="13"/>
      <c r="E1119" s="13"/>
      <c r="F1119" s="13"/>
      <c r="G1119" s="13"/>
      <c r="H1119" s="13"/>
      <c r="I1119" s="13"/>
      <c r="J1119" s="13"/>
      <c r="K1119" s="13"/>
    </row>
    <row r="1120" spans="1:11" x14ac:dyDescent="0.25">
      <c r="A1120" s="13"/>
      <c r="B1120" s="13"/>
      <c r="C1120" s="13"/>
      <c r="D1120" s="13"/>
      <c r="E1120" s="13"/>
      <c r="F1120" s="13"/>
      <c r="G1120" s="13"/>
      <c r="H1120" s="13"/>
      <c r="I1120" s="13"/>
      <c r="J1120" s="13"/>
      <c r="K1120" s="13"/>
    </row>
    <row r="1121" spans="1:11" x14ac:dyDescent="0.25">
      <c r="A1121" s="13"/>
      <c r="B1121" s="13"/>
      <c r="C1121" s="13"/>
      <c r="D1121" s="13"/>
      <c r="E1121" s="13"/>
      <c r="F1121" s="13"/>
      <c r="G1121" s="13"/>
      <c r="H1121" s="13"/>
      <c r="I1121" s="13"/>
      <c r="J1121" s="13"/>
      <c r="K1121" s="13"/>
    </row>
    <row r="1122" spans="1:11" x14ac:dyDescent="0.25">
      <c r="A1122" s="13"/>
      <c r="B1122" s="13"/>
      <c r="C1122" s="13"/>
      <c r="D1122" s="13"/>
      <c r="E1122" s="13"/>
      <c r="F1122" s="13"/>
      <c r="G1122" s="13"/>
      <c r="H1122" s="13"/>
      <c r="I1122" s="13"/>
      <c r="J1122" s="13"/>
      <c r="K1122" s="13"/>
    </row>
    <row r="1123" spans="1:11" x14ac:dyDescent="0.25">
      <c r="A1123" s="13"/>
      <c r="B1123" s="13"/>
      <c r="C1123" s="13"/>
      <c r="D1123" s="13"/>
      <c r="E1123" s="13"/>
      <c r="F1123" s="13"/>
      <c r="G1123" s="13"/>
      <c r="H1123" s="13"/>
      <c r="I1123" s="13"/>
      <c r="J1123" s="13"/>
      <c r="K1123" s="13"/>
    </row>
    <row r="1124" spans="1:11" x14ac:dyDescent="0.25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  <c r="K1124" s="13"/>
    </row>
    <row r="1125" spans="1:11" x14ac:dyDescent="0.25">
      <c r="A1125" s="13"/>
      <c r="B1125" s="13"/>
      <c r="C1125" s="13"/>
      <c r="D1125" s="13"/>
      <c r="E1125" s="13"/>
      <c r="F1125" s="13"/>
      <c r="G1125" s="13"/>
      <c r="H1125" s="13"/>
      <c r="I1125" s="13"/>
      <c r="J1125" s="13"/>
      <c r="K1125" s="13"/>
    </row>
    <row r="1126" spans="1:11" x14ac:dyDescent="0.25">
      <c r="A1126" s="13"/>
      <c r="B1126" s="13"/>
      <c r="C1126" s="13"/>
      <c r="D1126" s="13"/>
      <c r="E1126" s="13"/>
      <c r="F1126" s="13"/>
      <c r="G1126" s="13"/>
      <c r="H1126" s="13"/>
      <c r="I1126" s="13"/>
      <c r="J1126" s="13"/>
      <c r="K1126" s="13"/>
    </row>
    <row r="1127" spans="1:11" x14ac:dyDescent="0.25">
      <c r="A1127" s="13"/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</row>
    <row r="1128" spans="1:11" x14ac:dyDescent="0.25">
      <c r="A1128" s="13"/>
      <c r="B1128" s="13"/>
      <c r="C1128" s="13"/>
      <c r="D1128" s="13"/>
      <c r="E1128" s="13"/>
      <c r="F1128" s="13"/>
      <c r="G1128" s="13"/>
      <c r="H1128" s="13"/>
      <c r="I1128" s="13"/>
      <c r="J1128" s="13"/>
      <c r="K1128" s="13"/>
    </row>
    <row r="1129" spans="1:11" x14ac:dyDescent="0.25">
      <c r="A1129" s="13"/>
      <c r="B1129" s="13"/>
      <c r="C1129" s="13"/>
      <c r="D1129" s="13"/>
      <c r="E1129" s="13"/>
      <c r="F1129" s="13"/>
      <c r="G1129" s="13"/>
      <c r="H1129" s="13"/>
      <c r="I1129" s="13"/>
      <c r="J1129" s="13"/>
      <c r="K1129" s="13"/>
    </row>
    <row r="1130" spans="1:11" x14ac:dyDescent="0.25">
      <c r="A1130" s="13"/>
      <c r="B1130" s="13"/>
      <c r="C1130" s="13"/>
      <c r="D1130" s="13"/>
      <c r="E1130" s="13"/>
      <c r="F1130" s="13"/>
      <c r="G1130" s="13"/>
      <c r="H1130" s="13"/>
      <c r="I1130" s="13"/>
      <c r="J1130" s="13"/>
      <c r="K1130" s="13"/>
    </row>
    <row r="1131" spans="1:11" x14ac:dyDescent="0.25">
      <c r="A1131" s="13"/>
      <c r="B1131" s="13"/>
      <c r="C1131" s="13"/>
      <c r="D1131" s="13"/>
      <c r="E1131" s="13"/>
      <c r="F1131" s="13"/>
      <c r="G1131" s="13"/>
      <c r="H1131" s="13"/>
      <c r="I1131" s="13"/>
      <c r="J1131" s="13"/>
      <c r="K1131" s="13"/>
    </row>
    <row r="1132" spans="1:11" x14ac:dyDescent="0.25">
      <c r="A1132" s="13"/>
      <c r="B1132" s="13"/>
      <c r="C1132" s="13"/>
      <c r="D1132" s="13"/>
      <c r="E1132" s="13"/>
      <c r="F1132" s="13"/>
      <c r="G1132" s="13"/>
      <c r="H1132" s="13"/>
      <c r="I1132" s="13"/>
      <c r="J1132" s="13"/>
      <c r="K1132" s="13"/>
    </row>
    <row r="1133" spans="1:11" x14ac:dyDescent="0.25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  <c r="K1133" s="13"/>
    </row>
    <row r="1134" spans="1:11" x14ac:dyDescent="0.25">
      <c r="A1134" s="13"/>
      <c r="B1134" s="13"/>
      <c r="C1134" s="13"/>
      <c r="D1134" s="13"/>
      <c r="E1134" s="13"/>
      <c r="F1134" s="13"/>
      <c r="G1134" s="13"/>
      <c r="H1134" s="13"/>
      <c r="I1134" s="13"/>
      <c r="J1134" s="13"/>
      <c r="K1134" s="13"/>
    </row>
    <row r="1135" spans="1:11" x14ac:dyDescent="0.25">
      <c r="A1135" s="13"/>
      <c r="B1135" s="13"/>
      <c r="C1135" s="13"/>
      <c r="D1135" s="13"/>
      <c r="E1135" s="13"/>
      <c r="F1135" s="13"/>
      <c r="G1135" s="13"/>
      <c r="H1135" s="13"/>
      <c r="I1135" s="13"/>
      <c r="J1135" s="13"/>
      <c r="K1135" s="13"/>
    </row>
    <row r="1136" spans="1:11" x14ac:dyDescent="0.25">
      <c r="A1136" s="13"/>
      <c r="B1136" s="13"/>
      <c r="C1136" s="13"/>
      <c r="D1136" s="13"/>
      <c r="E1136" s="13"/>
      <c r="F1136" s="13"/>
      <c r="G1136" s="13"/>
      <c r="H1136" s="13"/>
      <c r="I1136" s="13"/>
      <c r="J1136" s="13"/>
      <c r="K1136" s="13"/>
    </row>
    <row r="1137" spans="1:11" x14ac:dyDescent="0.25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  <c r="K1137" s="13"/>
    </row>
    <row r="1138" spans="1:11" x14ac:dyDescent="0.25">
      <c r="A1138" s="13"/>
      <c r="B1138" s="13"/>
      <c r="C1138" s="13"/>
      <c r="D1138" s="13"/>
      <c r="E1138" s="13"/>
      <c r="F1138" s="13"/>
      <c r="G1138" s="13"/>
      <c r="H1138" s="13"/>
      <c r="I1138" s="13"/>
      <c r="J1138" s="13"/>
      <c r="K1138" s="13"/>
    </row>
    <row r="1139" spans="1:11" x14ac:dyDescent="0.25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  <c r="K1139" s="13"/>
    </row>
    <row r="1140" spans="1:11" x14ac:dyDescent="0.25">
      <c r="A1140" s="13"/>
      <c r="B1140" s="13"/>
      <c r="C1140" s="13"/>
      <c r="D1140" s="13"/>
      <c r="E1140" s="13"/>
      <c r="F1140" s="13"/>
      <c r="G1140" s="13"/>
      <c r="H1140" s="13"/>
      <c r="I1140" s="13"/>
      <c r="J1140" s="13"/>
      <c r="K1140" s="13"/>
    </row>
    <row r="1141" spans="1:11" x14ac:dyDescent="0.25">
      <c r="A1141" s="13"/>
      <c r="B1141" s="13"/>
      <c r="C1141" s="13"/>
      <c r="D1141" s="13"/>
      <c r="E1141" s="13"/>
      <c r="F1141" s="13"/>
      <c r="G1141" s="13"/>
      <c r="H1141" s="13"/>
      <c r="I1141" s="13"/>
      <c r="J1141" s="13"/>
      <c r="K1141" s="13"/>
    </row>
    <row r="1142" spans="1:11" x14ac:dyDescent="0.25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  <c r="K1142" s="13"/>
    </row>
    <row r="1143" spans="1:11" x14ac:dyDescent="0.25">
      <c r="A1143" s="13"/>
      <c r="B1143" s="13"/>
      <c r="C1143" s="13"/>
      <c r="D1143" s="13"/>
      <c r="E1143" s="13"/>
      <c r="F1143" s="13"/>
      <c r="G1143" s="13"/>
      <c r="H1143" s="13"/>
      <c r="I1143" s="13"/>
      <c r="J1143" s="13"/>
      <c r="K1143" s="13"/>
    </row>
    <row r="1144" spans="1:11" x14ac:dyDescent="0.25">
      <c r="A1144" s="13"/>
      <c r="B1144" s="13"/>
      <c r="C1144" s="13"/>
      <c r="D1144" s="13"/>
      <c r="E1144" s="13"/>
      <c r="F1144" s="13"/>
      <c r="G1144" s="13"/>
      <c r="H1144" s="13"/>
      <c r="I1144" s="13"/>
      <c r="J1144" s="13"/>
      <c r="K1144" s="13"/>
    </row>
    <row r="1145" spans="1:11" x14ac:dyDescent="0.25">
      <c r="A1145" s="13"/>
      <c r="B1145" s="13"/>
      <c r="C1145" s="13"/>
      <c r="D1145" s="13"/>
      <c r="E1145" s="13"/>
      <c r="F1145" s="13"/>
      <c r="G1145" s="13"/>
      <c r="H1145" s="13"/>
      <c r="I1145" s="13"/>
      <c r="J1145" s="13"/>
      <c r="K1145" s="13"/>
    </row>
    <row r="1146" spans="1:11" x14ac:dyDescent="0.25">
      <c r="A1146" s="13"/>
      <c r="B1146" s="13"/>
      <c r="C1146" s="13"/>
      <c r="D1146" s="13"/>
      <c r="E1146" s="13"/>
      <c r="F1146" s="13"/>
      <c r="G1146" s="13"/>
      <c r="H1146" s="13"/>
      <c r="I1146" s="13"/>
      <c r="J1146" s="13"/>
      <c r="K1146" s="13"/>
    </row>
    <row r="1147" spans="1:11" x14ac:dyDescent="0.25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  <c r="K1147" s="13"/>
    </row>
    <row r="1148" spans="1:11" x14ac:dyDescent="0.25">
      <c r="A1148" s="13"/>
      <c r="B1148" s="13"/>
      <c r="C1148" s="13"/>
      <c r="D1148" s="13"/>
      <c r="E1148" s="13"/>
      <c r="F1148" s="13"/>
      <c r="G1148" s="13"/>
      <c r="H1148" s="13"/>
      <c r="I1148" s="13"/>
      <c r="J1148" s="13"/>
      <c r="K1148" s="13"/>
    </row>
    <row r="1149" spans="1:11" x14ac:dyDescent="0.25">
      <c r="A1149" s="13"/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</row>
    <row r="1150" spans="1:11" x14ac:dyDescent="0.25">
      <c r="A1150" s="13"/>
      <c r="B1150" s="13"/>
      <c r="C1150" s="13"/>
      <c r="D1150" s="13"/>
      <c r="E1150" s="13"/>
      <c r="F1150" s="13"/>
      <c r="G1150" s="13"/>
      <c r="H1150" s="13"/>
      <c r="I1150" s="13"/>
      <c r="J1150" s="13"/>
      <c r="K1150" s="13"/>
    </row>
    <row r="1151" spans="1:11" x14ac:dyDescent="0.25">
      <c r="A1151" s="13"/>
      <c r="B1151" s="13"/>
      <c r="C1151" s="13"/>
      <c r="D1151" s="13"/>
      <c r="E1151" s="13"/>
      <c r="F1151" s="13"/>
      <c r="G1151" s="13"/>
      <c r="H1151" s="13"/>
      <c r="I1151" s="13"/>
      <c r="J1151" s="13"/>
      <c r="K1151" s="13"/>
    </row>
    <row r="1152" spans="1:11" x14ac:dyDescent="0.25">
      <c r="A1152" s="13"/>
      <c r="B1152" s="13"/>
      <c r="C1152" s="13"/>
      <c r="D1152" s="13"/>
      <c r="E1152" s="13"/>
      <c r="F1152" s="13"/>
      <c r="G1152" s="13"/>
      <c r="H1152" s="13"/>
      <c r="I1152" s="13"/>
      <c r="J1152" s="13"/>
      <c r="K1152" s="13"/>
    </row>
    <row r="1153" spans="1:11" x14ac:dyDescent="0.25">
      <c r="A1153" s="13"/>
      <c r="B1153" s="13"/>
      <c r="C1153" s="13"/>
      <c r="D1153" s="13"/>
      <c r="E1153" s="13"/>
      <c r="F1153" s="13"/>
      <c r="G1153" s="13"/>
      <c r="H1153" s="13"/>
      <c r="I1153" s="13"/>
      <c r="J1153" s="13"/>
      <c r="K1153" s="13"/>
    </row>
    <row r="1154" spans="1:11" x14ac:dyDescent="0.25">
      <c r="A1154" s="13"/>
      <c r="B1154" s="13"/>
      <c r="C1154" s="13"/>
      <c r="D1154" s="13"/>
      <c r="E1154" s="13"/>
      <c r="F1154" s="13"/>
      <c r="G1154" s="13"/>
      <c r="H1154" s="13"/>
      <c r="I1154" s="13"/>
      <c r="J1154" s="13"/>
      <c r="K1154" s="13"/>
    </row>
    <row r="1155" spans="1:11" x14ac:dyDescent="0.25">
      <c r="A1155" s="13"/>
      <c r="B1155" s="13"/>
      <c r="C1155" s="13"/>
      <c r="D1155" s="13"/>
      <c r="E1155" s="13"/>
      <c r="F1155" s="13"/>
      <c r="G1155" s="13"/>
      <c r="H1155" s="13"/>
      <c r="I1155" s="13"/>
      <c r="J1155" s="13"/>
      <c r="K1155" s="13"/>
    </row>
    <row r="1156" spans="1:11" x14ac:dyDescent="0.25">
      <c r="A1156" s="13"/>
      <c r="B1156" s="13"/>
      <c r="C1156" s="13"/>
      <c r="D1156" s="13"/>
      <c r="E1156" s="13"/>
      <c r="F1156" s="13"/>
      <c r="G1156" s="13"/>
      <c r="H1156" s="13"/>
      <c r="I1156" s="13"/>
      <c r="J1156" s="13"/>
      <c r="K1156" s="13"/>
    </row>
    <row r="1157" spans="1:11" x14ac:dyDescent="0.25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  <c r="K1157" s="13"/>
    </row>
    <row r="1158" spans="1:11" x14ac:dyDescent="0.25">
      <c r="A1158" s="13"/>
      <c r="B1158" s="13"/>
      <c r="C1158" s="13"/>
      <c r="D1158" s="13"/>
      <c r="E1158" s="13"/>
      <c r="F1158" s="13"/>
      <c r="G1158" s="13"/>
      <c r="H1158" s="13"/>
      <c r="I1158" s="13"/>
      <c r="J1158" s="13"/>
      <c r="K1158" s="13"/>
    </row>
    <row r="1159" spans="1:11" x14ac:dyDescent="0.25">
      <c r="A1159" s="13"/>
      <c r="B1159" s="13"/>
      <c r="C1159" s="13"/>
      <c r="D1159" s="13"/>
      <c r="E1159" s="13"/>
      <c r="F1159" s="13"/>
      <c r="G1159" s="13"/>
      <c r="H1159" s="13"/>
      <c r="I1159" s="13"/>
      <c r="J1159" s="13"/>
      <c r="K1159" s="13"/>
    </row>
    <row r="1160" spans="1:11" x14ac:dyDescent="0.25">
      <c r="A1160" s="13"/>
      <c r="B1160" s="13"/>
      <c r="C1160" s="13"/>
      <c r="D1160" s="13"/>
      <c r="E1160" s="13"/>
      <c r="F1160" s="13"/>
      <c r="G1160" s="13"/>
      <c r="H1160" s="13"/>
      <c r="I1160" s="13"/>
      <c r="J1160" s="13"/>
      <c r="K1160" s="13"/>
    </row>
    <row r="1161" spans="1:11" x14ac:dyDescent="0.25">
      <c r="A1161" s="13"/>
      <c r="B1161" s="13"/>
      <c r="C1161" s="13"/>
      <c r="D1161" s="13"/>
      <c r="E1161" s="13"/>
      <c r="F1161" s="13"/>
      <c r="G1161" s="13"/>
      <c r="H1161" s="13"/>
      <c r="I1161" s="13"/>
      <c r="J1161" s="13"/>
      <c r="K1161" s="13"/>
    </row>
    <row r="1162" spans="1:11" x14ac:dyDescent="0.25">
      <c r="A1162" s="13"/>
      <c r="B1162" s="13"/>
      <c r="C1162" s="13"/>
      <c r="D1162" s="13"/>
      <c r="E1162" s="13"/>
      <c r="F1162" s="13"/>
      <c r="G1162" s="13"/>
      <c r="H1162" s="13"/>
      <c r="I1162" s="13"/>
      <c r="J1162" s="13"/>
      <c r="K1162" s="13"/>
    </row>
    <row r="1163" spans="1:11" x14ac:dyDescent="0.25">
      <c r="A1163" s="13"/>
      <c r="B1163" s="13"/>
      <c r="C1163" s="13"/>
      <c r="D1163" s="13"/>
      <c r="E1163" s="13"/>
      <c r="F1163" s="13"/>
      <c r="G1163" s="13"/>
      <c r="H1163" s="13"/>
      <c r="I1163" s="13"/>
      <c r="J1163" s="13"/>
      <c r="K1163" s="13"/>
    </row>
    <row r="1164" spans="1:11" x14ac:dyDescent="0.25">
      <c r="A1164" s="13"/>
      <c r="B1164" s="13"/>
      <c r="C1164" s="13"/>
      <c r="D1164" s="13"/>
      <c r="E1164" s="13"/>
      <c r="F1164" s="13"/>
      <c r="G1164" s="13"/>
      <c r="H1164" s="13"/>
      <c r="I1164" s="13"/>
      <c r="J1164" s="13"/>
      <c r="K1164" s="13"/>
    </row>
    <row r="1165" spans="1:11" x14ac:dyDescent="0.25">
      <c r="A1165" s="13"/>
      <c r="B1165" s="13"/>
      <c r="C1165" s="13"/>
      <c r="D1165" s="13"/>
      <c r="E1165" s="13"/>
      <c r="F1165" s="13"/>
      <c r="G1165" s="13"/>
      <c r="H1165" s="13"/>
      <c r="I1165" s="13"/>
      <c r="J1165" s="13"/>
      <c r="K1165" s="13"/>
    </row>
    <row r="1166" spans="1:11" x14ac:dyDescent="0.25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  <c r="K1166" s="13"/>
    </row>
    <row r="1167" spans="1:11" x14ac:dyDescent="0.25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  <c r="K1167" s="13"/>
    </row>
    <row r="1168" spans="1:11" x14ac:dyDescent="0.25">
      <c r="A1168" s="13"/>
      <c r="B1168" s="13"/>
      <c r="C1168" s="13"/>
      <c r="D1168" s="13"/>
      <c r="E1168" s="13"/>
      <c r="F1168" s="13"/>
      <c r="G1168" s="13"/>
      <c r="H1168" s="13"/>
      <c r="I1168" s="13"/>
      <c r="J1168" s="13"/>
      <c r="K1168" s="13"/>
    </row>
    <row r="1169" spans="1:11" x14ac:dyDescent="0.25">
      <c r="A1169" s="13"/>
      <c r="B1169" s="13"/>
      <c r="C1169" s="13"/>
      <c r="D1169" s="13"/>
      <c r="E1169" s="13"/>
      <c r="F1169" s="13"/>
      <c r="G1169" s="13"/>
      <c r="H1169" s="13"/>
      <c r="I1169" s="13"/>
      <c r="J1169" s="13"/>
      <c r="K1169" s="13"/>
    </row>
    <row r="1170" spans="1:11" x14ac:dyDescent="0.25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  <c r="K1170" s="13"/>
    </row>
    <row r="1171" spans="1:11" x14ac:dyDescent="0.25">
      <c r="A1171" s="13"/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</row>
    <row r="1172" spans="1:11" x14ac:dyDescent="0.25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  <c r="K1172" s="13"/>
    </row>
    <row r="1173" spans="1:11" x14ac:dyDescent="0.25">
      <c r="A1173" s="13"/>
      <c r="B1173" s="13"/>
      <c r="C1173" s="13"/>
      <c r="D1173" s="13"/>
      <c r="E1173" s="13"/>
      <c r="F1173" s="13"/>
      <c r="G1173" s="13"/>
      <c r="H1173" s="13"/>
      <c r="I1173" s="13"/>
      <c r="J1173" s="13"/>
      <c r="K1173" s="13"/>
    </row>
    <row r="1174" spans="1:11" x14ac:dyDescent="0.25">
      <c r="A1174" s="13"/>
      <c r="B1174" s="13"/>
      <c r="C1174" s="13"/>
      <c r="D1174" s="13"/>
      <c r="E1174" s="13"/>
      <c r="F1174" s="13"/>
      <c r="G1174" s="13"/>
      <c r="H1174" s="13"/>
      <c r="I1174" s="13"/>
      <c r="J1174" s="13"/>
      <c r="K1174" s="13"/>
    </row>
    <row r="1175" spans="1:11" x14ac:dyDescent="0.25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  <c r="K1175" s="13"/>
    </row>
    <row r="1176" spans="1:11" x14ac:dyDescent="0.25">
      <c r="A1176" s="13"/>
      <c r="B1176" s="13"/>
      <c r="C1176" s="13"/>
      <c r="D1176" s="13"/>
      <c r="E1176" s="13"/>
      <c r="F1176" s="13"/>
      <c r="G1176" s="13"/>
      <c r="H1176" s="13"/>
      <c r="I1176" s="13"/>
      <c r="J1176" s="13"/>
      <c r="K1176" s="13"/>
    </row>
    <row r="1177" spans="1:11" x14ac:dyDescent="0.25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</row>
    <row r="1178" spans="1:11" x14ac:dyDescent="0.25">
      <c r="A1178" s="13"/>
      <c r="B1178" s="13"/>
      <c r="C1178" s="13"/>
      <c r="D1178" s="13"/>
      <c r="E1178" s="13"/>
      <c r="F1178" s="13"/>
      <c r="G1178" s="13"/>
      <c r="H1178" s="13"/>
      <c r="I1178" s="13"/>
      <c r="J1178" s="13"/>
      <c r="K1178" s="13"/>
    </row>
    <row r="1179" spans="1:11" x14ac:dyDescent="0.25">
      <c r="A1179" s="13"/>
      <c r="B1179" s="13"/>
      <c r="C1179" s="13"/>
      <c r="D1179" s="13"/>
      <c r="E1179" s="13"/>
      <c r="F1179" s="13"/>
      <c r="G1179" s="13"/>
      <c r="H1179" s="13"/>
      <c r="I1179" s="13"/>
      <c r="J1179" s="13"/>
      <c r="K1179" s="13"/>
    </row>
    <row r="1180" spans="1:11" x14ac:dyDescent="0.25">
      <c r="A1180" s="13"/>
      <c r="B1180" s="13"/>
      <c r="C1180" s="13"/>
      <c r="D1180" s="13"/>
      <c r="E1180" s="13"/>
      <c r="F1180" s="13"/>
      <c r="G1180" s="13"/>
      <c r="H1180" s="13"/>
      <c r="I1180" s="13"/>
      <c r="J1180" s="13"/>
      <c r="K1180" s="13"/>
    </row>
    <row r="1181" spans="1:11" x14ac:dyDescent="0.25">
      <c r="A1181" s="13"/>
      <c r="B1181" s="13"/>
      <c r="C1181" s="13"/>
      <c r="D1181" s="13"/>
      <c r="E1181" s="13"/>
      <c r="F1181" s="13"/>
      <c r="G1181" s="13"/>
      <c r="H1181" s="13"/>
      <c r="I1181" s="13"/>
      <c r="J1181" s="13"/>
      <c r="K1181" s="13"/>
    </row>
    <row r="1182" spans="1:11" x14ac:dyDescent="0.25">
      <c r="A1182" s="13"/>
      <c r="B1182" s="13"/>
      <c r="C1182" s="13"/>
      <c r="D1182" s="13"/>
      <c r="E1182" s="13"/>
      <c r="F1182" s="13"/>
      <c r="G1182" s="13"/>
      <c r="H1182" s="13"/>
      <c r="I1182" s="13"/>
      <c r="J1182" s="13"/>
      <c r="K1182" s="13"/>
    </row>
    <row r="1183" spans="1:11" x14ac:dyDescent="0.25">
      <c r="A1183" s="13"/>
      <c r="B1183" s="13"/>
      <c r="C1183" s="13"/>
      <c r="D1183" s="13"/>
      <c r="E1183" s="13"/>
      <c r="F1183" s="13"/>
      <c r="G1183" s="13"/>
      <c r="H1183" s="13"/>
      <c r="I1183" s="13"/>
      <c r="J1183" s="13"/>
      <c r="K1183" s="13"/>
    </row>
    <row r="1184" spans="1:11" x14ac:dyDescent="0.25">
      <c r="A1184" s="13"/>
      <c r="B1184" s="13"/>
      <c r="C1184" s="13"/>
      <c r="D1184" s="13"/>
      <c r="E1184" s="13"/>
      <c r="F1184" s="13"/>
      <c r="G1184" s="13"/>
      <c r="H1184" s="13"/>
      <c r="I1184" s="13"/>
      <c r="J1184" s="13"/>
      <c r="K1184" s="13"/>
    </row>
    <row r="1185" spans="1:11" x14ac:dyDescent="0.25">
      <c r="A1185" s="13"/>
      <c r="B1185" s="13"/>
      <c r="C1185" s="13"/>
      <c r="D1185" s="13"/>
      <c r="E1185" s="13"/>
      <c r="F1185" s="13"/>
      <c r="G1185" s="13"/>
      <c r="H1185" s="13"/>
      <c r="I1185" s="13"/>
      <c r="J1185" s="13"/>
      <c r="K1185" s="13"/>
    </row>
    <row r="1186" spans="1:11" x14ac:dyDescent="0.25">
      <c r="A1186" s="13"/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</row>
    <row r="1187" spans="1:11" x14ac:dyDescent="0.25">
      <c r="A1187" s="13"/>
      <c r="B1187" s="13"/>
      <c r="C1187" s="13"/>
      <c r="D1187" s="13"/>
      <c r="E1187" s="13"/>
      <c r="F1187" s="13"/>
      <c r="G1187" s="13"/>
      <c r="H1187" s="13"/>
      <c r="I1187" s="13"/>
      <c r="J1187" s="13"/>
      <c r="K1187" s="13"/>
    </row>
    <row r="1188" spans="1:11" x14ac:dyDescent="0.25">
      <c r="A1188" s="13"/>
      <c r="B1188" s="13"/>
      <c r="C1188" s="13"/>
      <c r="D1188" s="13"/>
      <c r="E1188" s="13"/>
      <c r="F1188" s="13"/>
      <c r="G1188" s="13"/>
      <c r="H1188" s="13"/>
      <c r="I1188" s="13"/>
      <c r="J1188" s="13"/>
      <c r="K1188" s="13"/>
    </row>
    <row r="1189" spans="1:11" x14ac:dyDescent="0.25">
      <c r="A1189" s="13"/>
      <c r="B1189" s="13"/>
      <c r="C1189" s="13"/>
      <c r="D1189" s="13"/>
      <c r="E1189" s="13"/>
      <c r="F1189" s="13"/>
      <c r="G1189" s="13"/>
      <c r="H1189" s="13"/>
      <c r="I1189" s="13"/>
      <c r="J1189" s="13"/>
      <c r="K1189" s="13"/>
    </row>
    <row r="1190" spans="1:11" x14ac:dyDescent="0.25">
      <c r="A1190" s="13"/>
      <c r="B1190" s="13"/>
      <c r="C1190" s="13"/>
      <c r="D1190" s="13"/>
      <c r="E1190" s="13"/>
      <c r="F1190" s="13"/>
      <c r="G1190" s="13"/>
      <c r="H1190" s="13"/>
      <c r="I1190" s="13"/>
      <c r="J1190" s="13"/>
      <c r="K1190" s="13"/>
    </row>
    <row r="1191" spans="1:11" x14ac:dyDescent="0.25">
      <c r="A1191" s="13"/>
      <c r="B1191" s="13"/>
      <c r="C1191" s="13"/>
      <c r="D1191" s="13"/>
      <c r="E1191" s="13"/>
      <c r="F1191" s="13"/>
      <c r="G1191" s="13"/>
      <c r="H1191" s="13"/>
      <c r="I1191" s="13"/>
      <c r="J1191" s="13"/>
      <c r="K1191" s="13"/>
    </row>
    <row r="1192" spans="1:11" x14ac:dyDescent="0.25">
      <c r="A1192" s="13"/>
      <c r="B1192" s="13"/>
      <c r="C1192" s="13"/>
      <c r="D1192" s="13"/>
      <c r="E1192" s="13"/>
      <c r="F1192" s="13"/>
      <c r="G1192" s="13"/>
      <c r="H1192" s="13"/>
      <c r="I1192" s="13"/>
      <c r="J1192" s="13"/>
      <c r="K1192" s="13"/>
    </row>
    <row r="1193" spans="1:11" x14ac:dyDescent="0.25">
      <c r="A1193" s="13"/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</row>
    <row r="1194" spans="1:11" x14ac:dyDescent="0.25">
      <c r="A1194" s="13"/>
      <c r="B1194" s="13"/>
      <c r="C1194" s="13"/>
      <c r="D1194" s="13"/>
      <c r="E1194" s="13"/>
      <c r="F1194" s="13"/>
      <c r="G1194" s="13"/>
      <c r="H1194" s="13"/>
      <c r="I1194" s="13"/>
      <c r="J1194" s="13"/>
      <c r="K1194" s="13"/>
    </row>
    <row r="1195" spans="1:11" x14ac:dyDescent="0.25">
      <c r="A1195" s="13"/>
      <c r="B1195" s="13"/>
      <c r="C1195" s="13"/>
      <c r="D1195" s="13"/>
      <c r="E1195" s="13"/>
      <c r="F1195" s="13"/>
      <c r="G1195" s="13"/>
      <c r="H1195" s="13"/>
      <c r="I1195" s="13"/>
      <c r="J1195" s="13"/>
      <c r="K1195" s="13"/>
    </row>
    <row r="1196" spans="1:11" x14ac:dyDescent="0.25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  <c r="K1196" s="13"/>
    </row>
    <row r="1197" spans="1:11" x14ac:dyDescent="0.25">
      <c r="A1197" s="13"/>
      <c r="B1197" s="13"/>
      <c r="C1197" s="13"/>
      <c r="D1197" s="13"/>
      <c r="E1197" s="13"/>
      <c r="F1197" s="13"/>
      <c r="G1197" s="13"/>
      <c r="H1197" s="13"/>
      <c r="I1197" s="13"/>
      <c r="J1197" s="13"/>
      <c r="K1197" s="13"/>
    </row>
    <row r="1198" spans="1:11" x14ac:dyDescent="0.25">
      <c r="A1198" s="13"/>
      <c r="B1198" s="13"/>
      <c r="C1198" s="13"/>
      <c r="D1198" s="13"/>
      <c r="E1198" s="13"/>
      <c r="F1198" s="13"/>
      <c r="G1198" s="13"/>
      <c r="H1198" s="13"/>
      <c r="I1198" s="13"/>
      <c r="J1198" s="13"/>
      <c r="K1198" s="13"/>
    </row>
    <row r="1199" spans="1:11" x14ac:dyDescent="0.25">
      <c r="A1199" s="13"/>
      <c r="B1199" s="13"/>
      <c r="C1199" s="13"/>
      <c r="D1199" s="13"/>
      <c r="E1199" s="13"/>
      <c r="F1199" s="13"/>
      <c r="G1199" s="13"/>
      <c r="H1199" s="13"/>
      <c r="I1199" s="13"/>
      <c r="J1199" s="13"/>
      <c r="K1199" s="13"/>
    </row>
    <row r="1200" spans="1:11" x14ac:dyDescent="0.25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  <c r="K1200" s="13"/>
    </row>
    <row r="1201" spans="1:11" x14ac:dyDescent="0.25">
      <c r="A1201" s="13"/>
      <c r="B1201" s="13"/>
      <c r="C1201" s="13"/>
      <c r="D1201" s="13"/>
      <c r="E1201" s="13"/>
      <c r="F1201" s="13"/>
      <c r="G1201" s="13"/>
      <c r="H1201" s="13"/>
      <c r="I1201" s="13"/>
      <c r="J1201" s="13"/>
      <c r="K1201" s="13"/>
    </row>
    <row r="1202" spans="1:11" x14ac:dyDescent="0.25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  <c r="K1202" s="13"/>
    </row>
    <row r="1203" spans="1:11" x14ac:dyDescent="0.25">
      <c r="A1203" s="13"/>
      <c r="B1203" s="13"/>
      <c r="C1203" s="13"/>
      <c r="D1203" s="13"/>
      <c r="E1203" s="13"/>
      <c r="F1203" s="13"/>
      <c r="G1203" s="13"/>
      <c r="H1203" s="13"/>
      <c r="I1203" s="13"/>
      <c r="J1203" s="13"/>
      <c r="K1203" s="13"/>
    </row>
    <row r="1204" spans="1:11" x14ac:dyDescent="0.25">
      <c r="A1204" s="13"/>
      <c r="B1204" s="13"/>
      <c r="C1204" s="13"/>
      <c r="D1204" s="13"/>
      <c r="E1204" s="13"/>
      <c r="F1204" s="13"/>
      <c r="G1204" s="13"/>
      <c r="H1204" s="13"/>
      <c r="I1204" s="13"/>
      <c r="J1204" s="13"/>
      <c r="K1204" s="13"/>
    </row>
    <row r="1205" spans="1:11" x14ac:dyDescent="0.25">
      <c r="A1205" s="13"/>
      <c r="B1205" s="13"/>
      <c r="C1205" s="13"/>
      <c r="D1205" s="13"/>
      <c r="E1205" s="13"/>
      <c r="F1205" s="13"/>
      <c r="G1205" s="13"/>
      <c r="H1205" s="13"/>
      <c r="I1205" s="13"/>
      <c r="J1205" s="13"/>
      <c r="K1205" s="13"/>
    </row>
    <row r="1206" spans="1:11" x14ac:dyDescent="0.25">
      <c r="A1206" s="13"/>
      <c r="B1206" s="13"/>
      <c r="C1206" s="13"/>
      <c r="D1206" s="13"/>
      <c r="E1206" s="13"/>
      <c r="F1206" s="13"/>
      <c r="G1206" s="13"/>
      <c r="H1206" s="13"/>
      <c r="I1206" s="13"/>
      <c r="J1206" s="13"/>
      <c r="K1206" s="13"/>
    </row>
    <row r="1207" spans="1:11" x14ac:dyDescent="0.25">
      <c r="A1207" s="13"/>
      <c r="B1207" s="13"/>
      <c r="C1207" s="13"/>
      <c r="D1207" s="13"/>
      <c r="E1207" s="13"/>
      <c r="F1207" s="13"/>
      <c r="G1207" s="13"/>
      <c r="H1207" s="13"/>
      <c r="I1207" s="13"/>
      <c r="J1207" s="13"/>
      <c r="K1207" s="13"/>
    </row>
    <row r="1208" spans="1:11" x14ac:dyDescent="0.25">
      <c r="A1208" s="13"/>
      <c r="B1208" s="13"/>
      <c r="C1208" s="13"/>
      <c r="D1208" s="13"/>
      <c r="E1208" s="13"/>
      <c r="F1208" s="13"/>
      <c r="G1208" s="13"/>
      <c r="H1208" s="13"/>
      <c r="I1208" s="13"/>
      <c r="J1208" s="13"/>
      <c r="K1208" s="13"/>
    </row>
    <row r="1209" spans="1:11" x14ac:dyDescent="0.25">
      <c r="A1209" s="13"/>
      <c r="B1209" s="13"/>
      <c r="C1209" s="13"/>
      <c r="D1209" s="13"/>
      <c r="E1209" s="13"/>
      <c r="F1209" s="13"/>
      <c r="G1209" s="13"/>
      <c r="H1209" s="13"/>
      <c r="I1209" s="13"/>
      <c r="J1209" s="13"/>
      <c r="K1209" s="13"/>
    </row>
    <row r="1210" spans="1:11" x14ac:dyDescent="0.25">
      <c r="A1210" s="13"/>
      <c r="B1210" s="13"/>
      <c r="C1210" s="13"/>
      <c r="D1210" s="13"/>
      <c r="E1210" s="13"/>
      <c r="F1210" s="13"/>
      <c r="G1210" s="13"/>
      <c r="H1210" s="13"/>
      <c r="I1210" s="13"/>
      <c r="J1210" s="13"/>
      <c r="K1210" s="13"/>
    </row>
    <row r="1211" spans="1:11" x14ac:dyDescent="0.25">
      <c r="A1211" s="13"/>
      <c r="B1211" s="13"/>
      <c r="C1211" s="13"/>
      <c r="D1211" s="13"/>
      <c r="E1211" s="13"/>
      <c r="F1211" s="13"/>
      <c r="G1211" s="13"/>
      <c r="H1211" s="13"/>
      <c r="I1211" s="13"/>
      <c r="J1211" s="13"/>
      <c r="K1211" s="13"/>
    </row>
    <row r="1212" spans="1:11" x14ac:dyDescent="0.25">
      <c r="A1212" s="13"/>
      <c r="B1212" s="13"/>
      <c r="C1212" s="13"/>
      <c r="D1212" s="13"/>
      <c r="E1212" s="13"/>
      <c r="F1212" s="13"/>
      <c r="G1212" s="13"/>
      <c r="H1212" s="13"/>
      <c r="I1212" s="13"/>
      <c r="J1212" s="13"/>
      <c r="K1212" s="13"/>
    </row>
    <row r="1213" spans="1:11" x14ac:dyDescent="0.25">
      <c r="A1213" s="13"/>
      <c r="B1213" s="13"/>
      <c r="C1213" s="13"/>
      <c r="D1213" s="13"/>
      <c r="E1213" s="13"/>
      <c r="F1213" s="13"/>
      <c r="G1213" s="13"/>
      <c r="H1213" s="13"/>
      <c r="I1213" s="13"/>
      <c r="J1213" s="13"/>
      <c r="K1213" s="13"/>
    </row>
    <row r="1214" spans="1:11" x14ac:dyDescent="0.25">
      <c r="A1214" s="13"/>
      <c r="B1214" s="13"/>
      <c r="C1214" s="13"/>
      <c r="D1214" s="13"/>
      <c r="E1214" s="13"/>
      <c r="F1214" s="13"/>
      <c r="G1214" s="13"/>
      <c r="H1214" s="13"/>
      <c r="I1214" s="13"/>
      <c r="J1214" s="13"/>
      <c r="K1214" s="13"/>
    </row>
    <row r="1215" spans="1:11" x14ac:dyDescent="0.25">
      <c r="A1215" s="13"/>
      <c r="B1215" s="13"/>
      <c r="C1215" s="13"/>
      <c r="D1215" s="13"/>
      <c r="E1215" s="13"/>
      <c r="F1215" s="13"/>
      <c r="G1215" s="13"/>
      <c r="H1215" s="13"/>
      <c r="I1215" s="13"/>
      <c r="J1215" s="13"/>
      <c r="K1215" s="13"/>
    </row>
    <row r="1216" spans="1:11" x14ac:dyDescent="0.25">
      <c r="A1216" s="13"/>
      <c r="B1216" s="13"/>
      <c r="C1216" s="13"/>
      <c r="D1216" s="13"/>
      <c r="E1216" s="13"/>
      <c r="F1216" s="13"/>
      <c r="G1216" s="13"/>
      <c r="H1216" s="13"/>
      <c r="I1216" s="13"/>
      <c r="J1216" s="13"/>
      <c r="K1216" s="13"/>
    </row>
    <row r="1217" spans="1:11" x14ac:dyDescent="0.25">
      <c r="A1217" s="13"/>
      <c r="B1217" s="13"/>
      <c r="C1217" s="13"/>
      <c r="D1217" s="13"/>
      <c r="E1217" s="13"/>
      <c r="F1217" s="13"/>
      <c r="G1217" s="13"/>
      <c r="H1217" s="13"/>
      <c r="I1217" s="13"/>
      <c r="J1217" s="13"/>
      <c r="K1217" s="13"/>
    </row>
    <row r="1218" spans="1:11" x14ac:dyDescent="0.25">
      <c r="A1218" s="13"/>
      <c r="B1218" s="13"/>
      <c r="C1218" s="13"/>
      <c r="D1218" s="13"/>
      <c r="E1218" s="13"/>
      <c r="F1218" s="13"/>
      <c r="G1218" s="13"/>
      <c r="H1218" s="13"/>
      <c r="I1218" s="13"/>
      <c r="J1218" s="13"/>
      <c r="K1218" s="13"/>
    </row>
    <row r="1219" spans="1:11" x14ac:dyDescent="0.25">
      <c r="A1219" s="13"/>
      <c r="B1219" s="13"/>
      <c r="C1219" s="13"/>
      <c r="D1219" s="13"/>
      <c r="E1219" s="13"/>
      <c r="F1219" s="13"/>
      <c r="G1219" s="13"/>
      <c r="H1219" s="13"/>
      <c r="I1219" s="13"/>
      <c r="J1219" s="13"/>
      <c r="K1219" s="13"/>
    </row>
    <row r="1220" spans="1:11" x14ac:dyDescent="0.25">
      <c r="A1220" s="13"/>
      <c r="B1220" s="13"/>
      <c r="C1220" s="13"/>
      <c r="D1220" s="13"/>
      <c r="E1220" s="13"/>
      <c r="F1220" s="13"/>
      <c r="G1220" s="13"/>
      <c r="H1220" s="13"/>
      <c r="I1220" s="13"/>
      <c r="J1220" s="13"/>
      <c r="K1220" s="13"/>
    </row>
    <row r="1221" spans="1:11" x14ac:dyDescent="0.25">
      <c r="A1221" s="13"/>
      <c r="B1221" s="13"/>
      <c r="C1221" s="13"/>
      <c r="D1221" s="13"/>
      <c r="E1221" s="13"/>
      <c r="F1221" s="13"/>
      <c r="G1221" s="13"/>
      <c r="H1221" s="13"/>
      <c r="I1221" s="13"/>
      <c r="J1221" s="13"/>
      <c r="K1221" s="13"/>
    </row>
    <row r="1222" spans="1:11" x14ac:dyDescent="0.25">
      <c r="A1222" s="13"/>
      <c r="B1222" s="13"/>
      <c r="C1222" s="13"/>
      <c r="D1222" s="13"/>
      <c r="E1222" s="13"/>
      <c r="F1222" s="13"/>
      <c r="G1222" s="13"/>
      <c r="H1222" s="13"/>
      <c r="I1222" s="13"/>
      <c r="J1222" s="13"/>
      <c r="K1222" s="13"/>
    </row>
    <row r="1223" spans="1:11" x14ac:dyDescent="0.25">
      <c r="A1223" s="13"/>
      <c r="B1223" s="13"/>
      <c r="C1223" s="13"/>
      <c r="D1223" s="13"/>
      <c r="E1223" s="13"/>
      <c r="F1223" s="13"/>
      <c r="G1223" s="13"/>
      <c r="H1223" s="13"/>
      <c r="I1223" s="13"/>
      <c r="J1223" s="13"/>
      <c r="K1223" s="13"/>
    </row>
    <row r="1224" spans="1:11" x14ac:dyDescent="0.25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  <c r="K1224" s="13"/>
    </row>
    <row r="1225" spans="1:11" x14ac:dyDescent="0.25">
      <c r="A1225" s="13"/>
      <c r="B1225" s="13"/>
      <c r="C1225" s="13"/>
      <c r="D1225" s="13"/>
      <c r="E1225" s="13"/>
      <c r="F1225" s="13"/>
      <c r="G1225" s="13"/>
      <c r="H1225" s="13"/>
      <c r="I1225" s="13"/>
      <c r="J1225" s="13"/>
      <c r="K1225" s="13"/>
    </row>
    <row r="1226" spans="1:11" x14ac:dyDescent="0.25">
      <c r="A1226" s="13"/>
      <c r="B1226" s="13"/>
      <c r="C1226" s="13"/>
      <c r="D1226" s="13"/>
      <c r="E1226" s="13"/>
      <c r="F1226" s="13"/>
      <c r="G1226" s="13"/>
      <c r="H1226" s="13"/>
      <c r="I1226" s="13"/>
      <c r="J1226" s="13"/>
      <c r="K1226" s="13"/>
    </row>
    <row r="1227" spans="1:11" x14ac:dyDescent="0.25">
      <c r="A1227" s="13"/>
      <c r="B1227" s="13"/>
      <c r="C1227" s="13"/>
      <c r="D1227" s="13"/>
      <c r="E1227" s="13"/>
      <c r="F1227" s="13"/>
      <c r="G1227" s="13"/>
      <c r="H1227" s="13"/>
      <c r="I1227" s="13"/>
      <c r="J1227" s="13"/>
      <c r="K1227" s="13"/>
    </row>
    <row r="1228" spans="1:11" x14ac:dyDescent="0.25">
      <c r="A1228" s="13"/>
      <c r="B1228" s="13"/>
      <c r="C1228" s="13"/>
      <c r="D1228" s="13"/>
      <c r="E1228" s="13"/>
      <c r="F1228" s="13"/>
      <c r="G1228" s="13"/>
      <c r="H1228" s="13"/>
      <c r="I1228" s="13"/>
      <c r="J1228" s="13"/>
      <c r="K1228" s="13"/>
    </row>
    <row r="1229" spans="1:11" x14ac:dyDescent="0.25">
      <c r="A1229" s="13"/>
      <c r="B1229" s="13"/>
      <c r="C1229" s="13"/>
      <c r="D1229" s="13"/>
      <c r="E1229" s="13"/>
      <c r="F1229" s="13"/>
      <c r="G1229" s="13"/>
      <c r="H1229" s="13"/>
      <c r="I1229" s="13"/>
      <c r="J1229" s="13"/>
      <c r="K1229" s="13"/>
    </row>
    <row r="1230" spans="1:11" x14ac:dyDescent="0.25">
      <c r="A1230" s="13"/>
      <c r="B1230" s="13"/>
      <c r="C1230" s="13"/>
      <c r="D1230" s="13"/>
      <c r="E1230" s="13"/>
      <c r="F1230" s="13"/>
      <c r="G1230" s="13"/>
      <c r="H1230" s="13"/>
      <c r="I1230" s="13"/>
      <c r="J1230" s="13"/>
      <c r="K1230" s="13"/>
    </row>
    <row r="1231" spans="1:11" x14ac:dyDescent="0.25">
      <c r="A1231" s="13"/>
      <c r="B1231" s="13"/>
      <c r="C1231" s="13"/>
      <c r="D1231" s="13"/>
      <c r="E1231" s="13"/>
      <c r="F1231" s="13"/>
      <c r="G1231" s="13"/>
      <c r="H1231" s="13"/>
      <c r="I1231" s="13"/>
      <c r="J1231" s="13"/>
      <c r="K1231" s="13"/>
    </row>
    <row r="1232" spans="1:11" x14ac:dyDescent="0.25">
      <c r="A1232" s="13"/>
      <c r="B1232" s="13"/>
      <c r="C1232" s="13"/>
      <c r="D1232" s="13"/>
      <c r="E1232" s="13"/>
      <c r="F1232" s="13"/>
      <c r="G1232" s="13"/>
      <c r="H1232" s="13"/>
      <c r="I1232" s="13"/>
      <c r="J1232" s="13"/>
      <c r="K1232" s="13"/>
    </row>
    <row r="1233" spans="1:11" x14ac:dyDescent="0.25">
      <c r="A1233" s="13"/>
      <c r="B1233" s="13"/>
      <c r="C1233" s="13"/>
      <c r="D1233" s="13"/>
      <c r="E1233" s="13"/>
      <c r="F1233" s="13"/>
      <c r="G1233" s="13"/>
      <c r="H1233" s="13"/>
      <c r="I1233" s="13"/>
      <c r="J1233" s="13"/>
      <c r="K1233" s="13"/>
    </row>
    <row r="1234" spans="1:11" x14ac:dyDescent="0.25">
      <c r="A1234" s="13"/>
      <c r="B1234" s="13"/>
      <c r="C1234" s="13"/>
      <c r="D1234" s="13"/>
      <c r="E1234" s="13"/>
      <c r="F1234" s="13"/>
      <c r="G1234" s="13"/>
      <c r="H1234" s="13"/>
      <c r="I1234" s="13"/>
      <c r="J1234" s="13"/>
      <c r="K1234" s="13"/>
    </row>
    <row r="1235" spans="1:11" x14ac:dyDescent="0.25">
      <c r="A1235" s="13"/>
      <c r="B1235" s="13"/>
      <c r="C1235" s="13"/>
      <c r="D1235" s="13"/>
      <c r="E1235" s="13"/>
      <c r="F1235" s="13"/>
      <c r="G1235" s="13"/>
      <c r="H1235" s="13"/>
      <c r="I1235" s="13"/>
      <c r="J1235" s="13"/>
      <c r="K1235" s="13"/>
    </row>
    <row r="1236" spans="1:11" x14ac:dyDescent="0.25">
      <c r="A1236" s="13"/>
      <c r="B1236" s="13"/>
      <c r="C1236" s="13"/>
      <c r="D1236" s="13"/>
      <c r="E1236" s="13"/>
      <c r="F1236" s="13"/>
      <c r="G1236" s="13"/>
      <c r="H1236" s="13"/>
      <c r="I1236" s="13"/>
      <c r="J1236" s="13"/>
      <c r="K1236" s="13"/>
    </row>
    <row r="1237" spans="1:11" x14ac:dyDescent="0.25">
      <c r="A1237" s="13"/>
      <c r="B1237" s="13"/>
      <c r="C1237" s="13"/>
      <c r="D1237" s="13"/>
      <c r="E1237" s="13"/>
      <c r="F1237" s="13"/>
      <c r="G1237" s="13"/>
      <c r="H1237" s="13"/>
      <c r="I1237" s="13"/>
      <c r="J1237" s="13"/>
      <c r="K1237" s="13"/>
    </row>
    <row r="1238" spans="1:11" x14ac:dyDescent="0.25">
      <c r="A1238" s="13"/>
      <c r="B1238" s="13"/>
      <c r="C1238" s="13"/>
      <c r="D1238" s="13"/>
      <c r="E1238" s="13"/>
      <c r="F1238" s="13"/>
      <c r="G1238" s="13"/>
      <c r="H1238" s="13"/>
      <c r="I1238" s="13"/>
      <c r="J1238" s="13"/>
      <c r="K1238" s="13"/>
    </row>
    <row r="1239" spans="1:11" x14ac:dyDescent="0.25">
      <c r="A1239" s="13"/>
      <c r="B1239" s="13"/>
      <c r="C1239" s="13"/>
      <c r="D1239" s="13"/>
      <c r="E1239" s="13"/>
      <c r="F1239" s="13"/>
      <c r="G1239" s="13"/>
      <c r="H1239" s="13"/>
      <c r="I1239" s="13"/>
      <c r="J1239" s="13"/>
      <c r="K1239" s="13"/>
    </row>
    <row r="1240" spans="1:11" x14ac:dyDescent="0.25">
      <c r="A1240" s="13"/>
      <c r="B1240" s="13"/>
      <c r="C1240" s="13"/>
      <c r="D1240" s="13"/>
      <c r="E1240" s="13"/>
      <c r="F1240" s="13"/>
      <c r="G1240" s="13"/>
      <c r="H1240" s="13"/>
      <c r="I1240" s="13"/>
      <c r="J1240" s="13"/>
      <c r="K1240" s="13"/>
    </row>
    <row r="1241" spans="1:11" x14ac:dyDescent="0.25">
      <c r="A1241" s="13"/>
      <c r="B1241" s="13"/>
      <c r="C1241" s="13"/>
      <c r="D1241" s="13"/>
      <c r="E1241" s="13"/>
      <c r="F1241" s="13"/>
      <c r="G1241" s="13"/>
      <c r="H1241" s="13"/>
      <c r="I1241" s="13"/>
      <c r="J1241" s="13"/>
      <c r="K1241" s="13"/>
    </row>
    <row r="1242" spans="1:11" x14ac:dyDescent="0.25">
      <c r="A1242" s="13"/>
      <c r="B1242" s="13"/>
      <c r="C1242" s="13"/>
      <c r="D1242" s="13"/>
      <c r="E1242" s="13"/>
      <c r="F1242" s="13"/>
      <c r="G1242" s="13"/>
      <c r="H1242" s="13"/>
      <c r="I1242" s="13"/>
      <c r="J1242" s="13"/>
      <c r="K1242" s="13"/>
    </row>
    <row r="1243" spans="1:11" x14ac:dyDescent="0.25">
      <c r="A1243" s="13"/>
      <c r="B1243" s="13"/>
      <c r="C1243" s="13"/>
      <c r="D1243" s="13"/>
      <c r="E1243" s="13"/>
      <c r="F1243" s="13"/>
      <c r="G1243" s="13"/>
      <c r="H1243" s="13"/>
      <c r="I1243" s="13"/>
      <c r="J1243" s="13"/>
      <c r="K1243" s="13"/>
    </row>
    <row r="1244" spans="1:11" x14ac:dyDescent="0.25">
      <c r="A1244" s="13"/>
      <c r="B1244" s="13"/>
      <c r="C1244" s="13"/>
      <c r="D1244" s="13"/>
      <c r="E1244" s="13"/>
      <c r="F1244" s="13"/>
      <c r="G1244" s="13"/>
      <c r="H1244" s="13"/>
      <c r="I1244" s="13"/>
      <c r="J1244" s="13"/>
      <c r="K1244" s="13"/>
    </row>
    <row r="1245" spans="1:11" x14ac:dyDescent="0.25">
      <c r="A1245" s="13"/>
      <c r="B1245" s="13"/>
      <c r="C1245" s="13"/>
      <c r="D1245" s="13"/>
      <c r="E1245" s="13"/>
      <c r="F1245" s="13"/>
      <c r="G1245" s="13"/>
      <c r="H1245" s="13"/>
      <c r="I1245" s="13"/>
      <c r="J1245" s="13"/>
      <c r="K1245" s="13"/>
    </row>
    <row r="1246" spans="1:11" x14ac:dyDescent="0.25">
      <c r="A1246" s="13"/>
      <c r="B1246" s="13"/>
      <c r="C1246" s="13"/>
      <c r="D1246" s="13"/>
      <c r="E1246" s="13"/>
      <c r="F1246" s="13"/>
      <c r="G1246" s="13"/>
      <c r="H1246" s="13"/>
      <c r="I1246" s="13"/>
      <c r="J1246" s="13"/>
      <c r="K1246" s="13"/>
    </row>
    <row r="1247" spans="1:11" x14ac:dyDescent="0.25">
      <c r="A1247" s="13"/>
      <c r="B1247" s="13"/>
      <c r="C1247" s="13"/>
      <c r="D1247" s="13"/>
      <c r="E1247" s="13"/>
      <c r="F1247" s="13"/>
      <c r="G1247" s="13"/>
      <c r="H1247" s="13"/>
      <c r="I1247" s="13"/>
      <c r="J1247" s="13"/>
      <c r="K1247" s="13"/>
    </row>
    <row r="1248" spans="1:11" x14ac:dyDescent="0.25">
      <c r="A1248" s="13"/>
      <c r="B1248" s="13"/>
      <c r="C1248" s="13"/>
      <c r="D1248" s="13"/>
      <c r="E1248" s="13"/>
      <c r="F1248" s="13"/>
      <c r="G1248" s="13"/>
      <c r="H1248" s="13"/>
      <c r="I1248" s="13"/>
      <c r="J1248" s="13"/>
      <c r="K1248" s="13"/>
    </row>
    <row r="1249" spans="1:11" x14ac:dyDescent="0.25">
      <c r="A1249" s="13"/>
      <c r="B1249" s="13"/>
      <c r="C1249" s="13"/>
      <c r="D1249" s="13"/>
      <c r="E1249" s="13"/>
      <c r="F1249" s="13"/>
      <c r="G1249" s="13"/>
      <c r="H1249" s="13"/>
      <c r="I1249" s="13"/>
      <c r="J1249" s="13"/>
      <c r="K1249" s="13"/>
    </row>
    <row r="1250" spans="1:11" x14ac:dyDescent="0.25">
      <c r="A1250" s="13"/>
      <c r="B1250" s="13"/>
      <c r="C1250" s="13"/>
      <c r="D1250" s="13"/>
      <c r="E1250" s="13"/>
      <c r="F1250" s="13"/>
      <c r="G1250" s="13"/>
      <c r="H1250" s="13"/>
      <c r="I1250" s="13"/>
      <c r="J1250" s="13"/>
      <c r="K1250" s="13"/>
    </row>
    <row r="1251" spans="1:11" x14ac:dyDescent="0.25">
      <c r="A1251" s="13"/>
      <c r="B1251" s="13"/>
      <c r="C1251" s="13"/>
      <c r="D1251" s="13"/>
      <c r="E1251" s="13"/>
      <c r="F1251" s="13"/>
      <c r="G1251" s="13"/>
      <c r="H1251" s="13"/>
      <c r="I1251" s="13"/>
      <c r="J1251" s="13"/>
      <c r="K1251" s="13"/>
    </row>
    <row r="1252" spans="1:11" x14ac:dyDescent="0.25">
      <c r="A1252" s="13"/>
      <c r="B1252" s="13"/>
      <c r="C1252" s="13"/>
      <c r="D1252" s="13"/>
      <c r="E1252" s="13"/>
      <c r="F1252" s="13"/>
      <c r="G1252" s="13"/>
      <c r="H1252" s="13"/>
      <c r="I1252" s="13"/>
      <c r="J1252" s="13"/>
      <c r="K1252" s="13"/>
    </row>
    <row r="1253" spans="1:11" x14ac:dyDescent="0.25">
      <c r="A1253" s="13"/>
      <c r="B1253" s="13"/>
      <c r="C1253" s="13"/>
      <c r="D1253" s="13"/>
      <c r="E1253" s="13"/>
      <c r="F1253" s="13"/>
      <c r="G1253" s="13"/>
      <c r="H1253" s="13"/>
      <c r="I1253" s="13"/>
      <c r="J1253" s="13"/>
      <c r="K1253" s="13"/>
    </row>
    <row r="1254" spans="1:11" x14ac:dyDescent="0.25">
      <c r="A1254" s="13"/>
      <c r="B1254" s="13"/>
      <c r="C1254" s="13"/>
      <c r="D1254" s="13"/>
      <c r="E1254" s="13"/>
      <c r="F1254" s="13"/>
      <c r="G1254" s="13"/>
      <c r="H1254" s="13"/>
      <c r="I1254" s="13"/>
      <c r="J1254" s="13"/>
      <c r="K1254" s="13"/>
    </row>
    <row r="1255" spans="1:11" x14ac:dyDescent="0.25">
      <c r="A1255" s="13"/>
      <c r="B1255" s="13"/>
      <c r="C1255" s="13"/>
      <c r="D1255" s="13"/>
      <c r="E1255" s="13"/>
      <c r="F1255" s="13"/>
      <c r="G1255" s="13"/>
      <c r="H1255" s="13"/>
      <c r="I1255" s="13"/>
      <c r="J1255" s="13"/>
      <c r="K1255" s="13"/>
    </row>
    <row r="1256" spans="1:11" x14ac:dyDescent="0.25">
      <c r="A1256" s="13"/>
      <c r="B1256" s="13"/>
      <c r="C1256" s="13"/>
      <c r="D1256" s="13"/>
      <c r="E1256" s="13"/>
      <c r="F1256" s="13"/>
      <c r="G1256" s="13"/>
      <c r="H1256" s="13"/>
      <c r="I1256" s="13"/>
      <c r="J1256" s="13"/>
      <c r="K1256" s="13"/>
    </row>
    <row r="1257" spans="1:11" x14ac:dyDescent="0.25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  <c r="K1257" s="13"/>
    </row>
    <row r="1258" spans="1:11" x14ac:dyDescent="0.25">
      <c r="A1258" s="13"/>
      <c r="B1258" s="13"/>
      <c r="C1258" s="13"/>
      <c r="D1258" s="13"/>
      <c r="E1258" s="13"/>
      <c r="F1258" s="13"/>
      <c r="G1258" s="13"/>
      <c r="H1258" s="13"/>
      <c r="I1258" s="13"/>
      <c r="J1258" s="13"/>
      <c r="K1258" s="13"/>
    </row>
    <row r="1259" spans="1:11" x14ac:dyDescent="0.25">
      <c r="A1259" s="13"/>
      <c r="B1259" s="13"/>
      <c r="C1259" s="13"/>
      <c r="D1259" s="13"/>
      <c r="E1259" s="13"/>
      <c r="F1259" s="13"/>
      <c r="G1259" s="13"/>
      <c r="H1259" s="13"/>
      <c r="I1259" s="13"/>
      <c r="J1259" s="13"/>
      <c r="K1259" s="13"/>
    </row>
    <row r="1260" spans="1:11" x14ac:dyDescent="0.25">
      <c r="A1260" s="13"/>
      <c r="B1260" s="13"/>
      <c r="C1260" s="13"/>
      <c r="D1260" s="13"/>
      <c r="E1260" s="13"/>
      <c r="F1260" s="13"/>
      <c r="G1260" s="13"/>
      <c r="H1260" s="13"/>
      <c r="I1260" s="13"/>
      <c r="J1260" s="13"/>
      <c r="K1260" s="13"/>
    </row>
    <row r="1261" spans="1:11" x14ac:dyDescent="0.25">
      <c r="A1261" s="13"/>
      <c r="B1261" s="13"/>
      <c r="C1261" s="13"/>
      <c r="D1261" s="13"/>
      <c r="E1261" s="13"/>
      <c r="F1261" s="13"/>
      <c r="G1261" s="13"/>
      <c r="H1261" s="13"/>
      <c r="I1261" s="13"/>
      <c r="J1261" s="13"/>
      <c r="K1261" s="13"/>
    </row>
    <row r="1262" spans="1:11" x14ac:dyDescent="0.25">
      <c r="A1262" s="13"/>
      <c r="B1262" s="13"/>
      <c r="C1262" s="13"/>
      <c r="D1262" s="13"/>
      <c r="E1262" s="13"/>
      <c r="F1262" s="13"/>
      <c r="G1262" s="13"/>
      <c r="H1262" s="13"/>
      <c r="I1262" s="13"/>
      <c r="J1262" s="13"/>
      <c r="K1262" s="13"/>
    </row>
    <row r="1263" spans="1:11" x14ac:dyDescent="0.25">
      <c r="A1263" s="13"/>
      <c r="B1263" s="13"/>
      <c r="C1263" s="13"/>
      <c r="D1263" s="13"/>
      <c r="E1263" s="13"/>
      <c r="F1263" s="13"/>
      <c r="G1263" s="13"/>
      <c r="H1263" s="13"/>
      <c r="I1263" s="13"/>
      <c r="J1263" s="13"/>
      <c r="K1263" s="13"/>
    </row>
    <row r="1264" spans="1:11" x14ac:dyDescent="0.25">
      <c r="A1264" s="13"/>
      <c r="B1264" s="13"/>
      <c r="C1264" s="13"/>
      <c r="D1264" s="13"/>
      <c r="E1264" s="13"/>
      <c r="F1264" s="13"/>
      <c r="G1264" s="13"/>
      <c r="H1264" s="13"/>
      <c r="I1264" s="13"/>
      <c r="J1264" s="13"/>
      <c r="K1264" s="13"/>
    </row>
    <row r="1265" spans="1:11" x14ac:dyDescent="0.25">
      <c r="A1265" s="13"/>
      <c r="B1265" s="13"/>
      <c r="C1265" s="13"/>
      <c r="D1265" s="13"/>
      <c r="E1265" s="13"/>
      <c r="F1265" s="13"/>
      <c r="G1265" s="13"/>
      <c r="H1265" s="13"/>
      <c r="I1265" s="13"/>
      <c r="J1265" s="13"/>
      <c r="K1265" s="13"/>
    </row>
    <row r="1266" spans="1:11" x14ac:dyDescent="0.25">
      <c r="A1266" s="13"/>
      <c r="B1266" s="13"/>
      <c r="C1266" s="13"/>
      <c r="D1266" s="13"/>
      <c r="E1266" s="13"/>
      <c r="F1266" s="13"/>
      <c r="G1266" s="13"/>
      <c r="H1266" s="13"/>
      <c r="I1266" s="13"/>
      <c r="J1266" s="13"/>
      <c r="K1266" s="13"/>
    </row>
    <row r="1267" spans="1:11" x14ac:dyDescent="0.25">
      <c r="A1267" s="13"/>
      <c r="B1267" s="13"/>
      <c r="C1267" s="13"/>
      <c r="D1267" s="13"/>
      <c r="E1267" s="13"/>
      <c r="F1267" s="13"/>
      <c r="G1267" s="13"/>
      <c r="H1267" s="13"/>
      <c r="I1267" s="13"/>
      <c r="J1267" s="13"/>
      <c r="K1267" s="13"/>
    </row>
    <row r="1268" spans="1:11" x14ac:dyDescent="0.25">
      <c r="A1268" s="13"/>
      <c r="B1268" s="13"/>
      <c r="C1268" s="13"/>
      <c r="D1268" s="13"/>
      <c r="E1268" s="13"/>
      <c r="F1268" s="13"/>
      <c r="G1268" s="13"/>
      <c r="H1268" s="13"/>
      <c r="I1268" s="13"/>
      <c r="J1268" s="13"/>
      <c r="K1268" s="13"/>
    </row>
    <row r="1269" spans="1:11" x14ac:dyDescent="0.25">
      <c r="A1269" s="13"/>
      <c r="B1269" s="13"/>
      <c r="C1269" s="13"/>
      <c r="D1269" s="13"/>
      <c r="E1269" s="13"/>
      <c r="F1269" s="13"/>
      <c r="G1269" s="13"/>
      <c r="H1269" s="13"/>
      <c r="I1269" s="13"/>
      <c r="J1269" s="13"/>
      <c r="K1269" s="13"/>
    </row>
    <row r="1270" spans="1:11" x14ac:dyDescent="0.25">
      <c r="A1270" s="13"/>
      <c r="B1270" s="13"/>
      <c r="C1270" s="13"/>
      <c r="D1270" s="13"/>
      <c r="E1270" s="13"/>
      <c r="F1270" s="13"/>
      <c r="G1270" s="13"/>
      <c r="H1270" s="13"/>
      <c r="I1270" s="13"/>
      <c r="J1270" s="13"/>
      <c r="K1270" s="13"/>
    </row>
    <row r="1271" spans="1:11" x14ac:dyDescent="0.25">
      <c r="A1271" s="13"/>
      <c r="B1271" s="13"/>
      <c r="C1271" s="13"/>
      <c r="D1271" s="13"/>
      <c r="E1271" s="13"/>
      <c r="F1271" s="13"/>
      <c r="G1271" s="13"/>
      <c r="H1271" s="13"/>
      <c r="I1271" s="13"/>
      <c r="J1271" s="13"/>
      <c r="K1271" s="13"/>
    </row>
    <row r="1272" spans="1:11" x14ac:dyDescent="0.25">
      <c r="A1272" s="13"/>
      <c r="B1272" s="13"/>
      <c r="C1272" s="13"/>
      <c r="D1272" s="13"/>
      <c r="E1272" s="13"/>
      <c r="F1272" s="13"/>
      <c r="G1272" s="13"/>
      <c r="H1272" s="13"/>
      <c r="I1272" s="13"/>
      <c r="J1272" s="13"/>
      <c r="K1272" s="13"/>
    </row>
    <row r="1273" spans="1:11" x14ac:dyDescent="0.25">
      <c r="A1273" s="13"/>
      <c r="B1273" s="13"/>
      <c r="C1273" s="13"/>
      <c r="D1273" s="13"/>
      <c r="E1273" s="13"/>
      <c r="F1273" s="13"/>
      <c r="G1273" s="13"/>
      <c r="H1273" s="13"/>
      <c r="I1273" s="13"/>
      <c r="J1273" s="13"/>
      <c r="K1273" s="13"/>
    </row>
    <row r="1274" spans="1:11" x14ac:dyDescent="0.25">
      <c r="A1274" s="13"/>
      <c r="B1274" s="13"/>
      <c r="C1274" s="13"/>
      <c r="D1274" s="13"/>
      <c r="E1274" s="13"/>
      <c r="F1274" s="13"/>
      <c r="G1274" s="13"/>
      <c r="H1274" s="13"/>
      <c r="I1274" s="13"/>
      <c r="J1274" s="13"/>
      <c r="K1274" s="13"/>
    </row>
    <row r="1275" spans="1:11" x14ac:dyDescent="0.25">
      <c r="A1275" s="13"/>
      <c r="B1275" s="13"/>
      <c r="C1275" s="13"/>
      <c r="D1275" s="13"/>
      <c r="E1275" s="13"/>
      <c r="F1275" s="13"/>
      <c r="G1275" s="13"/>
      <c r="H1275" s="13"/>
      <c r="I1275" s="13"/>
      <c r="J1275" s="13"/>
      <c r="K1275" s="13"/>
    </row>
    <row r="1276" spans="1:11" x14ac:dyDescent="0.25">
      <c r="A1276" s="13"/>
      <c r="B1276" s="13"/>
      <c r="C1276" s="13"/>
      <c r="D1276" s="13"/>
      <c r="E1276" s="13"/>
      <c r="F1276" s="13"/>
      <c r="G1276" s="13"/>
      <c r="H1276" s="13"/>
      <c r="I1276" s="13"/>
      <c r="J1276" s="13"/>
      <c r="K1276" s="13"/>
    </row>
    <row r="1277" spans="1:11" x14ac:dyDescent="0.25">
      <c r="A1277" s="13"/>
      <c r="B1277" s="13"/>
      <c r="C1277" s="13"/>
      <c r="D1277" s="13"/>
      <c r="E1277" s="13"/>
      <c r="F1277" s="13"/>
      <c r="G1277" s="13"/>
      <c r="H1277" s="13"/>
      <c r="I1277" s="13"/>
      <c r="J1277" s="13"/>
      <c r="K1277" s="13"/>
    </row>
    <row r="1278" spans="1:11" x14ac:dyDescent="0.25">
      <c r="A1278" s="13"/>
      <c r="B1278" s="13"/>
      <c r="C1278" s="13"/>
      <c r="D1278" s="13"/>
      <c r="E1278" s="13"/>
      <c r="F1278" s="13"/>
      <c r="G1278" s="13"/>
      <c r="H1278" s="13"/>
      <c r="I1278" s="13"/>
      <c r="J1278" s="13"/>
      <c r="K1278" s="13"/>
    </row>
    <row r="1279" spans="1:11" x14ac:dyDescent="0.25">
      <c r="A1279" s="13"/>
      <c r="B1279" s="13"/>
      <c r="C1279" s="13"/>
      <c r="D1279" s="13"/>
      <c r="E1279" s="13"/>
      <c r="F1279" s="13"/>
      <c r="G1279" s="13"/>
      <c r="H1279" s="13"/>
      <c r="I1279" s="13"/>
      <c r="J1279" s="13"/>
      <c r="K1279" s="13"/>
    </row>
    <row r="1280" spans="1:11" x14ac:dyDescent="0.25">
      <c r="A1280" s="13"/>
      <c r="B1280" s="13"/>
      <c r="C1280" s="13"/>
      <c r="D1280" s="13"/>
      <c r="E1280" s="13"/>
      <c r="F1280" s="13"/>
      <c r="G1280" s="13"/>
      <c r="H1280" s="13"/>
      <c r="I1280" s="13"/>
      <c r="J1280" s="13"/>
      <c r="K1280" s="13"/>
    </row>
    <row r="1281" spans="1:11" x14ac:dyDescent="0.25">
      <c r="A1281" s="13"/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</row>
    <row r="1282" spans="1:11" x14ac:dyDescent="0.25">
      <c r="A1282" s="13"/>
      <c r="B1282" s="13"/>
      <c r="C1282" s="13"/>
      <c r="D1282" s="13"/>
      <c r="E1282" s="13"/>
      <c r="F1282" s="13"/>
      <c r="G1282" s="13"/>
      <c r="H1282" s="13"/>
      <c r="I1282" s="13"/>
      <c r="J1282" s="13"/>
      <c r="K1282" s="13"/>
    </row>
  </sheetData>
  <mergeCells count="23"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4:P4"/>
    <mergeCell ref="A5:P5"/>
    <mergeCell ref="A2:P2"/>
    <mergeCell ref="E8:E9"/>
    <mergeCell ref="K8:M8"/>
    <mergeCell ref="A30:AU30"/>
    <mergeCell ref="C48:D48"/>
    <mergeCell ref="F48:G48"/>
    <mergeCell ref="H48:J48"/>
    <mergeCell ref="A28:AU28"/>
    <mergeCell ref="A29:AU29"/>
  </mergeCells>
  <phoneticPr fontId="1" type="noConversion"/>
  <printOptions horizontalCentered="1"/>
  <pageMargins left="0.27559055118110237" right="0.19685039370078741" top="0.39370078740157483" bottom="0.39370078740157483" header="0.51181102362204722" footer="0.51181102362204722"/>
  <pageSetup paperSize="9" scale="88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20</vt:i4>
      </vt:variant>
    </vt:vector>
  </HeadingPairs>
  <TitlesOfParts>
    <vt:vector size="33" baseType="lpstr">
      <vt:lpstr>1</vt:lpstr>
      <vt:lpstr>УЧАСТНИКИ</vt:lpstr>
      <vt:lpstr>20-М</vt:lpstr>
      <vt:lpstr>20Ф-М</vt:lpstr>
      <vt:lpstr>80-М</vt:lpstr>
      <vt:lpstr>500-М</vt:lpstr>
      <vt:lpstr>4х40-м</vt:lpstr>
      <vt:lpstr>110Ф-М</vt:lpstr>
      <vt:lpstr>400СБ-М</vt:lpstr>
      <vt:lpstr>В-М</vt:lpstr>
      <vt:lpstr>Т-М</vt:lpstr>
      <vt:lpstr>К-М</vt:lpstr>
      <vt:lpstr>Я-М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'В-М'!Область_печати</vt:lpstr>
      <vt:lpstr>'К-М'!Область_печати</vt:lpstr>
      <vt:lpstr>'Т-М'!Область_печати</vt:lpstr>
      <vt:lpstr>'Я-М'!Область_печати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ASUS</cp:lastModifiedBy>
  <cp:lastPrinted>2019-05-28T18:05:48Z</cp:lastPrinted>
  <dcterms:created xsi:type="dcterms:W3CDTF">2004-05-24T08:29:48Z</dcterms:created>
  <dcterms:modified xsi:type="dcterms:W3CDTF">2019-05-28T21:16:13Z</dcterms:modified>
</cp:coreProperties>
</file>